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2"/>
  </bookViews>
  <sheets>
    <sheet name="AEROPORTO BONITO" sheetId="1" r:id="rId1"/>
    <sheet name="AEROPORTO CAMPO GRANDE" sheetId="2" r:id="rId2"/>
    <sheet name="AEROPORTO DE CORUMBÁ" sheetId="3" r:id="rId3"/>
    <sheet name="AEROPORTO DOURADOS" sheetId="4" r:id="rId4"/>
    <sheet name="AEROPORTO DE TRES LAGOAS" sheetId="5" r:id="rId5"/>
  </sheets>
  <calcPr calcId="145621"/>
</workbook>
</file>

<file path=xl/calcChain.xml><?xml version="1.0" encoding="utf-8"?>
<calcChain xmlns="http://schemas.openxmlformats.org/spreadsheetml/2006/main">
  <c r="Q16" i="5" l="1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L16" i="4"/>
  <c r="K16" i="4"/>
  <c r="J16" i="4"/>
  <c r="I16" i="4"/>
  <c r="H16" i="4"/>
  <c r="G16" i="4"/>
  <c r="F16" i="4"/>
  <c r="E16" i="4"/>
  <c r="D16" i="4"/>
  <c r="C16" i="4"/>
  <c r="L16" i="3"/>
  <c r="K16" i="3"/>
  <c r="J16" i="3"/>
  <c r="I16" i="3"/>
  <c r="H16" i="3"/>
  <c r="G16" i="3"/>
  <c r="F16" i="3"/>
  <c r="E16" i="3"/>
  <c r="D16" i="3"/>
  <c r="C16" i="3"/>
  <c r="K16" i="2"/>
  <c r="J16" i="2"/>
  <c r="I16" i="2"/>
  <c r="H16" i="2"/>
  <c r="G16" i="2"/>
  <c r="F16" i="2"/>
  <c r="E16" i="2"/>
  <c r="D16" i="2"/>
  <c r="C16" i="2"/>
  <c r="B16" i="2"/>
  <c r="L16" i="1"/>
  <c r="K16" i="1"/>
  <c r="J16" i="1"/>
  <c r="I16" i="1"/>
  <c r="H16" i="1"/>
  <c r="G16" i="1"/>
  <c r="F16" i="1"/>
  <c r="E16" i="1"/>
  <c r="D16" i="1"/>
  <c r="C16" i="1"/>
  <c r="H8" i="1"/>
</calcChain>
</file>

<file path=xl/sharedStrings.xml><?xml version="1.0" encoding="utf-8"?>
<sst xmlns="http://schemas.openxmlformats.org/spreadsheetml/2006/main" count="136" uniqueCount="25">
  <si>
    <t>MESES</t>
  </si>
  <si>
    <t>Embarque</t>
  </si>
  <si>
    <t>Desembarque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</si>
  <si>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</si>
  <si>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</si>
  <si>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</si>
  <si>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</si>
  <si>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</si>
  <si>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</si>
  <si>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</si>
  <si>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</si>
  <si>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</si>
  <si>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</si>
  <si>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</si>
  <si>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</si>
  <si>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</si>
  <si>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MOVIMENTO DE PASSAGEIROS AVIAÇÃO REGULAR E NÃO REGULAR NO AEROPORTO DE CAMPO GRANDE  (Embarque e Desembarque) - 2017-2021</t>
  </si>
  <si>
    <t>MOVIMENTO DE PASSAGEIROS AVIAÇÃO REGULAR NO AEROPORTO DE DOURADOS (Embarque e Desembarque) - 2017-2021</t>
  </si>
  <si>
    <t>MOVIMENTO DE PASSAGEIROS AVIAÇÃO REGULAR NO AEROPORTO DE TRÊS LAGOAS  (Embarque e Desembarque) - 2014-2021</t>
  </si>
  <si>
    <t xml:space="preserve">Fonte: Aeroporto Municipal de Três Lagoas/MS </t>
  </si>
  <si>
    <t>Fonte: Portal INFRAERO - https://transparencia.infraero.gov.br/estatisticas</t>
  </si>
  <si>
    <t xml:space="preserve">Fonte: Aeroporto Municipal de Bonito/MS </t>
  </si>
  <si>
    <t xml:space="preserve">Fonte: Aeroporto Municipal de Dourados/MS </t>
  </si>
  <si>
    <t>MOVIMENTO DE PASSAGEIROS AVIAÇÃO REGULAR NO AEROPORTO DE BONITO  (Embarque e Desembarque) - 2017-2021</t>
  </si>
  <si>
    <t>MOVIMENTO DE PASSAGEIROS AVIAÇÃO REGULAR E NÃO REGULAR NO AEROPORTO DE CORUMBÁ  (Embarque e Desembarque) - 2017-2021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</si>
</sst>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3" fontId="5" fillId="0" borderId="2" xfId="0" applyNumberFormat="1" applyFont="1" applyFill="1" applyBorder="1" applyAlignment="1" applyProtection="1">
      <alignment horizontal="center" vertical="center"/>
      <protection locked="0"/>
    </xf>
    <xf numFmtId="3" fontId="5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>
      <alignment horizontal="center" vertical="center"/>
    </xf>
    <xf numFmtId="0" fontId="0" fillId="2" borderId="0" xfId="0" applyFill="1"/>
    <xf numFmtId="1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horizontal="center"/>
    </xf>
    <xf numFmtId="3" fontId="9" fillId="2" borderId="9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3" fontId="9" fillId="2" borderId="2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3" fontId="4" fillId="0" borderId="2" xfId="0" applyNumberFormat="1" applyFont="1" applyBorder="1" applyAlignment="1">
      <alignment horizontal="center"/>
    </xf>
    <xf numFmtId="3" fontId="9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 wrapText="1"/>
    </xf>
    <xf numFmtId="3" fontId="5" fillId="0" borderId="2" xfId="0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 wrapText="1"/>
    </xf>
    <xf numFmtId="3" fontId="5" fillId="0" borderId="2" xfId="0" applyNumberFormat="1" applyFont="1" applyFill="1" applyBorder="1" applyAlignment="1">
      <alignment horizontal="center" wrapText="1"/>
    </xf>
    <xf numFmtId="3" fontId="6" fillId="0" borderId="10" xfId="0" applyNumberFormat="1" applyFont="1" applyFill="1" applyBorder="1" applyAlignment="1">
      <alignment horizontal="center"/>
    </xf>
    <xf numFmtId="3" fontId="6" fillId="0" borderId="1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/>
    <xf numFmtId="3" fontId="3" fillId="0" borderId="3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0" fillId="2" borderId="0" xfId="0" applyFill="1" applyBorder="1"/>
    <xf numFmtId="0" fontId="3" fillId="2" borderId="1" xfId="0" applyFont="1" applyFill="1" applyBorder="1"/>
    <xf numFmtId="3" fontId="4" fillId="0" borderId="13" xfId="0" applyNumberFormat="1" applyFont="1" applyFill="1" applyBorder="1" applyAlignment="1">
      <alignment horizontal="center"/>
    </xf>
    <xf numFmtId="0" fontId="3" fillId="0" borderId="1" xfId="0" applyFont="1" applyFill="1" applyBorder="1"/>
    <xf numFmtId="3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3" fontId="4" fillId="0" borderId="15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0" fontId="3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7"/>
  <sheetViews>
    <sheetView workbookViewId="0">
      <selection activeCell="E22" sqref="E22"/>
    </sheetView>
  </sheetViews>
  <sheetFormatPr defaultRowHeight="15" x14ac:dyDescent="0.25"/>
  <cols>
    <col min="2" max="2" width="18.7109375" customWidth="1"/>
    <col min="3" max="3" width="19.5703125" customWidth="1"/>
    <col min="4" max="4" width="20.42578125" customWidth="1"/>
    <col min="5" max="5" width="17.140625" customWidth="1"/>
    <col min="6" max="6" width="17.7109375" customWidth="1"/>
    <col min="7" max="7" width="16.7109375" customWidth="1"/>
    <col min="8" max="8" width="15.140625" customWidth="1"/>
    <col min="9" max="9" width="16" customWidth="1"/>
    <col min="10" max="10" width="16.28515625" customWidth="1"/>
    <col min="11" max="11" width="17.85546875" customWidth="1"/>
    <col min="12" max="12" width="16.42578125" customWidth="1"/>
  </cols>
  <sheetData>
    <row r="1" spans="2:12" x14ac:dyDescent="0.25">
      <c r="B1" s="26" t="s">
        <v>23</v>
      </c>
      <c r="C1" s="26"/>
      <c r="D1" s="26"/>
      <c r="E1" s="26"/>
      <c r="F1" s="26"/>
      <c r="G1" s="26"/>
      <c r="H1" s="26"/>
    </row>
    <row r="2" spans="2:12" x14ac:dyDescent="0.25">
      <c r="B2" s="37" t="s">
        <v>0</v>
      </c>
      <c r="C2" s="2">
        <v>2017</v>
      </c>
      <c r="D2" s="2"/>
      <c r="E2" s="2">
        <v>2018</v>
      </c>
      <c r="F2" s="2"/>
      <c r="G2" s="2">
        <v>2019</v>
      </c>
      <c r="H2" s="3"/>
      <c r="I2" s="2">
        <v>2020</v>
      </c>
      <c r="J2" s="3"/>
      <c r="K2" s="2">
        <v>2021</v>
      </c>
      <c r="L2" s="2"/>
    </row>
    <row r="3" spans="2:12" x14ac:dyDescent="0.25">
      <c r="B3" s="37"/>
      <c r="C3" s="4" t="s">
        <v>1</v>
      </c>
      <c r="D3" s="4" t="s">
        <v>2</v>
      </c>
      <c r="E3" s="4" t="s">
        <v>1</v>
      </c>
      <c r="F3" s="4" t="s">
        <v>2</v>
      </c>
      <c r="G3" s="4" t="s">
        <v>1</v>
      </c>
      <c r="H3" s="5" t="s">
        <v>2</v>
      </c>
      <c r="I3" s="4" t="s">
        <v>1</v>
      </c>
      <c r="J3" s="5" t="s">
        <v>2</v>
      </c>
      <c r="K3" s="4" t="s">
        <v>1</v>
      </c>
      <c r="L3" s="4" t="s">
        <v>2</v>
      </c>
    </row>
    <row r="4" spans="2:12" ht="15.75" x14ac:dyDescent="0.25">
      <c r="B4" s="38" t="s">
        <v>3</v>
      </c>
      <c r="C4" s="13">
        <v>1524</v>
      </c>
      <c r="D4" s="13">
        <v>1368</v>
      </c>
      <c r="E4" s="13">
        <v>1272</v>
      </c>
      <c r="F4" s="13">
        <v>1176</v>
      </c>
      <c r="G4" s="14">
        <v>1475</v>
      </c>
      <c r="H4" s="15">
        <v>596</v>
      </c>
      <c r="I4" s="16">
        <v>1399</v>
      </c>
      <c r="J4" s="52">
        <v>1145</v>
      </c>
      <c r="K4" s="25">
        <v>573</v>
      </c>
      <c r="L4" s="25">
        <v>567</v>
      </c>
    </row>
    <row r="5" spans="2:12" ht="15.75" x14ac:dyDescent="0.25">
      <c r="B5" s="38" t="s">
        <v>4</v>
      </c>
      <c r="C5" s="13">
        <v>709</v>
      </c>
      <c r="D5" s="13">
        <v>661</v>
      </c>
      <c r="E5" s="13">
        <v>498</v>
      </c>
      <c r="F5" s="13">
        <v>510</v>
      </c>
      <c r="G5" s="14">
        <v>837</v>
      </c>
      <c r="H5" s="15">
        <v>780</v>
      </c>
      <c r="I5" s="18">
        <v>867</v>
      </c>
      <c r="J5" s="53">
        <v>618</v>
      </c>
      <c r="K5" s="20">
        <v>875</v>
      </c>
      <c r="L5" s="20">
        <v>976</v>
      </c>
    </row>
    <row r="6" spans="2:12" ht="15.75" x14ac:dyDescent="0.25">
      <c r="B6" s="38" t="s">
        <v>5</v>
      </c>
      <c r="C6" s="13">
        <v>954</v>
      </c>
      <c r="D6" s="13">
        <v>805</v>
      </c>
      <c r="E6" s="13">
        <v>448</v>
      </c>
      <c r="F6" s="13">
        <v>521</v>
      </c>
      <c r="G6" s="14">
        <v>754</v>
      </c>
      <c r="H6" s="15">
        <v>648</v>
      </c>
      <c r="I6" s="18">
        <v>446</v>
      </c>
      <c r="J6" s="53">
        <v>384</v>
      </c>
      <c r="K6" s="20">
        <v>742</v>
      </c>
      <c r="L6" s="20">
        <v>867</v>
      </c>
    </row>
    <row r="7" spans="2:12" x14ac:dyDescent="0.25">
      <c r="B7" s="40" t="s">
        <v>6</v>
      </c>
      <c r="C7" s="14">
        <v>671</v>
      </c>
      <c r="D7" s="15">
        <v>659</v>
      </c>
      <c r="E7" s="21">
        <v>498</v>
      </c>
      <c r="F7" s="21">
        <v>499</v>
      </c>
      <c r="G7" s="21">
        <v>939</v>
      </c>
      <c r="H7" s="22">
        <v>854</v>
      </c>
      <c r="I7" s="21">
        <v>0</v>
      </c>
      <c r="J7" s="22">
        <v>0</v>
      </c>
      <c r="K7" s="21">
        <v>467</v>
      </c>
      <c r="L7" s="21">
        <v>529</v>
      </c>
    </row>
    <row r="8" spans="2:12" x14ac:dyDescent="0.25">
      <c r="B8" s="40" t="s">
        <v>7</v>
      </c>
      <c r="C8" s="14">
        <v>306</v>
      </c>
      <c r="D8" s="15">
        <v>375</v>
      </c>
      <c r="E8" s="21">
        <v>584</v>
      </c>
      <c r="F8" s="21">
        <v>583</v>
      </c>
      <c r="G8" s="21">
        <v>0</v>
      </c>
      <c r="H8" s="22">
        <f>-I7</f>
        <v>0</v>
      </c>
      <c r="I8" s="21">
        <v>0</v>
      </c>
      <c r="J8" s="22">
        <v>0</v>
      </c>
      <c r="K8" s="21">
        <v>459</v>
      </c>
      <c r="L8" s="21">
        <v>473</v>
      </c>
    </row>
    <row r="9" spans="2:12" x14ac:dyDescent="0.25">
      <c r="B9" s="40" t="s">
        <v>8</v>
      </c>
      <c r="C9" s="14">
        <v>525</v>
      </c>
      <c r="D9" s="15">
        <v>564</v>
      </c>
      <c r="E9" s="21">
        <v>273</v>
      </c>
      <c r="F9" s="21">
        <v>261</v>
      </c>
      <c r="G9" s="21">
        <v>284</v>
      </c>
      <c r="H9" s="22">
        <v>365</v>
      </c>
      <c r="I9" s="21">
        <v>0</v>
      </c>
      <c r="J9" s="22">
        <v>0</v>
      </c>
      <c r="K9" s="21">
        <v>440</v>
      </c>
      <c r="L9" s="21">
        <v>483</v>
      </c>
    </row>
    <row r="10" spans="2:12" ht="15.75" x14ac:dyDescent="0.25">
      <c r="B10" s="40" t="s">
        <v>9</v>
      </c>
      <c r="C10" s="13">
        <v>725</v>
      </c>
      <c r="D10" s="13">
        <v>683</v>
      </c>
      <c r="E10" s="14">
        <v>1557</v>
      </c>
      <c r="F10" s="14">
        <v>1485</v>
      </c>
      <c r="G10" s="23">
        <v>769</v>
      </c>
      <c r="H10" s="24">
        <v>940</v>
      </c>
      <c r="I10" s="21">
        <v>0</v>
      </c>
      <c r="J10" s="22">
        <v>0</v>
      </c>
      <c r="K10" s="54">
        <v>1217</v>
      </c>
      <c r="L10" s="54">
        <v>1403</v>
      </c>
    </row>
    <row r="11" spans="2:12" x14ac:dyDescent="0.25">
      <c r="B11" s="40" t="s">
        <v>10</v>
      </c>
      <c r="C11" s="13">
        <v>528</v>
      </c>
      <c r="D11" s="13">
        <v>566</v>
      </c>
      <c r="E11" s="14">
        <v>794</v>
      </c>
      <c r="F11" s="14">
        <v>806</v>
      </c>
      <c r="G11" s="23">
        <v>839</v>
      </c>
      <c r="H11" s="24">
        <v>1040</v>
      </c>
      <c r="I11" s="21">
        <v>0</v>
      </c>
      <c r="J11" s="22">
        <v>0</v>
      </c>
      <c r="K11" s="21">
        <v>1097</v>
      </c>
      <c r="L11" s="21">
        <v>973</v>
      </c>
    </row>
    <row r="12" spans="2:12" x14ac:dyDescent="0.25">
      <c r="B12" s="40" t="s">
        <v>11</v>
      </c>
      <c r="C12" s="13">
        <v>525</v>
      </c>
      <c r="D12" s="13">
        <v>548</v>
      </c>
      <c r="E12" s="14">
        <v>720</v>
      </c>
      <c r="F12" s="14">
        <v>775</v>
      </c>
      <c r="G12" s="23">
        <v>796</v>
      </c>
      <c r="H12" s="24">
        <v>669</v>
      </c>
      <c r="I12" s="23">
        <v>179</v>
      </c>
      <c r="J12" s="24">
        <v>191</v>
      </c>
      <c r="K12" s="23">
        <v>1272</v>
      </c>
      <c r="L12" s="23">
        <v>1395</v>
      </c>
    </row>
    <row r="13" spans="2:12" x14ac:dyDescent="0.25">
      <c r="B13" s="40" t="s">
        <v>12</v>
      </c>
      <c r="C13" s="14">
        <v>517</v>
      </c>
      <c r="D13" s="14">
        <v>497</v>
      </c>
      <c r="E13" s="14">
        <v>876</v>
      </c>
      <c r="F13" s="14">
        <v>836</v>
      </c>
      <c r="G13" s="14">
        <v>878</v>
      </c>
      <c r="H13" s="15">
        <v>755</v>
      </c>
      <c r="I13" s="14">
        <v>190</v>
      </c>
      <c r="J13" s="15">
        <v>239</v>
      </c>
      <c r="K13" s="14">
        <v>1222</v>
      </c>
      <c r="L13" s="14">
        <v>1185</v>
      </c>
    </row>
    <row r="14" spans="2:12" x14ac:dyDescent="0.25">
      <c r="B14" s="40" t="s">
        <v>13</v>
      </c>
      <c r="C14" s="14">
        <v>496</v>
      </c>
      <c r="D14" s="14">
        <v>614</v>
      </c>
      <c r="E14" s="14">
        <v>606</v>
      </c>
      <c r="F14" s="14">
        <v>527</v>
      </c>
      <c r="G14" s="14">
        <v>978</v>
      </c>
      <c r="H14" s="15">
        <v>792</v>
      </c>
      <c r="I14" s="14">
        <v>151</v>
      </c>
      <c r="J14" s="15">
        <v>124</v>
      </c>
      <c r="K14" s="14">
        <v>1032</v>
      </c>
      <c r="L14" s="14">
        <v>849</v>
      </c>
    </row>
    <row r="15" spans="2:12" x14ac:dyDescent="0.25">
      <c r="B15" s="40" t="s">
        <v>14</v>
      </c>
      <c r="C15" s="14">
        <v>589</v>
      </c>
      <c r="D15" s="14">
        <v>823</v>
      </c>
      <c r="E15" s="14">
        <v>999</v>
      </c>
      <c r="F15" s="14">
        <v>1252</v>
      </c>
      <c r="G15" s="14">
        <v>725</v>
      </c>
      <c r="H15" s="15">
        <v>666</v>
      </c>
      <c r="I15" s="14">
        <v>323</v>
      </c>
      <c r="J15" s="15">
        <v>471</v>
      </c>
      <c r="K15" s="14">
        <v>1392</v>
      </c>
      <c r="L15" s="14">
        <v>1591</v>
      </c>
    </row>
    <row r="16" spans="2:12" x14ac:dyDescent="0.25">
      <c r="B16" s="4" t="s">
        <v>15</v>
      </c>
      <c r="C16" s="10">
        <f t="shared" ref="C16:J16" si="0">SUM(C4:C15)</f>
        <v>8069</v>
      </c>
      <c r="D16" s="10">
        <f t="shared" si="0"/>
        <v>8163</v>
      </c>
      <c r="E16" s="10">
        <f t="shared" si="0"/>
        <v>9125</v>
      </c>
      <c r="F16" s="10">
        <f t="shared" si="0"/>
        <v>9231</v>
      </c>
      <c r="G16" s="10">
        <f t="shared" si="0"/>
        <v>9274</v>
      </c>
      <c r="H16" s="11">
        <f t="shared" si="0"/>
        <v>8105</v>
      </c>
      <c r="I16" s="10">
        <f t="shared" si="0"/>
        <v>3555</v>
      </c>
      <c r="J16" s="11">
        <f t="shared" si="0"/>
        <v>3172</v>
      </c>
      <c r="K16" s="10">
        <f>SUM(K4:K15)</f>
        <v>10788</v>
      </c>
      <c r="L16" s="10">
        <f>SUM(L4:L15)</f>
        <v>11291</v>
      </c>
    </row>
    <row r="17" spans="2:16" x14ac:dyDescent="0.25">
      <c r="B17" s="69" t="s">
        <v>21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</row>
  </sheetData>
  <mergeCells count="8">
    <mergeCell ref="B1:H1"/>
    <mergeCell ref="B17:P17"/>
    <mergeCell ref="B2:B3"/>
    <mergeCell ref="C2:D2"/>
    <mergeCell ref="E2:F2"/>
    <mergeCell ref="G2:H2"/>
    <mergeCell ref="I2:J2"/>
    <mergeCell ref="K2:L2"/>
  </mergeCells>
  <pageMargins left="0.511811024" right="0.511811024" top="0.78740157499999996" bottom="0.78740157499999996" header="0.31496062000000002" footer="0.31496062000000002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B22" sqref="B22"/>
    </sheetView>
  </sheetViews>
  <sheetFormatPr defaultRowHeight="15" x14ac:dyDescent="0.25"/>
  <cols>
    <col min="1" max="1" width="42.5703125" customWidth="1"/>
    <col min="2" max="2" width="14" customWidth="1"/>
    <col min="3" max="3" width="19.28515625" customWidth="1"/>
    <col min="4" max="4" width="18.140625" customWidth="1"/>
    <col min="5" max="5" width="15.85546875" customWidth="1"/>
    <col min="6" max="6" width="16.85546875" customWidth="1"/>
    <col min="7" max="7" width="17.140625" customWidth="1"/>
    <col min="8" max="8" width="16.28515625" customWidth="1"/>
    <col min="9" max="9" width="17.28515625" customWidth="1"/>
    <col min="10" max="10" width="19" customWidth="1"/>
    <col min="11" max="11" width="20.42578125" customWidth="1"/>
  </cols>
  <sheetData>
    <row r="1" spans="1:11" x14ac:dyDescent="0.25">
      <c r="A1" s="26" t="s">
        <v>16</v>
      </c>
      <c r="B1" s="26"/>
      <c r="C1" s="26"/>
      <c r="D1" s="26"/>
      <c r="E1" s="26"/>
      <c r="F1" s="26"/>
      <c r="G1" s="26"/>
      <c r="H1" s="27"/>
      <c r="I1" s="27"/>
      <c r="J1" s="27"/>
      <c r="K1" s="27"/>
    </row>
    <row r="2" spans="1:11" x14ac:dyDescent="0.25">
      <c r="A2" s="37" t="s">
        <v>0</v>
      </c>
      <c r="B2" s="28">
        <v>2017</v>
      </c>
      <c r="C2" s="28"/>
      <c r="D2" s="28">
        <v>2018</v>
      </c>
      <c r="E2" s="28"/>
      <c r="F2" s="29">
        <v>2019</v>
      </c>
      <c r="G2" s="29"/>
      <c r="H2" s="29">
        <v>2020</v>
      </c>
      <c r="I2" s="29"/>
      <c r="J2" s="29">
        <v>2021</v>
      </c>
      <c r="K2" s="29"/>
    </row>
    <row r="3" spans="1:11" x14ac:dyDescent="0.25">
      <c r="A3" s="37"/>
      <c r="B3" s="10" t="s">
        <v>1</v>
      </c>
      <c r="C3" s="10" t="s">
        <v>2</v>
      </c>
      <c r="D3" s="10" t="s">
        <v>1</v>
      </c>
      <c r="E3" s="10" t="s">
        <v>2</v>
      </c>
      <c r="F3" s="10" t="s">
        <v>1</v>
      </c>
      <c r="G3" s="10" t="s">
        <v>2</v>
      </c>
      <c r="H3" s="10" t="s">
        <v>1</v>
      </c>
      <c r="I3" s="10" t="s">
        <v>2</v>
      </c>
      <c r="J3" s="10" t="s">
        <v>1</v>
      </c>
      <c r="K3" s="10" t="s">
        <v>2</v>
      </c>
    </row>
    <row r="4" spans="1:11" ht="15.75" x14ac:dyDescent="0.25">
      <c r="A4" s="38" t="s">
        <v>3</v>
      </c>
      <c r="B4" s="6">
        <v>62331</v>
      </c>
      <c r="C4" s="6">
        <v>64794</v>
      </c>
      <c r="D4" s="30">
        <v>74403</v>
      </c>
      <c r="E4" s="30">
        <v>76246</v>
      </c>
      <c r="F4" s="30">
        <v>75265</v>
      </c>
      <c r="G4" s="31">
        <v>75827</v>
      </c>
      <c r="H4" s="31">
        <v>65879</v>
      </c>
      <c r="I4" s="31">
        <v>69887</v>
      </c>
      <c r="J4" s="31">
        <v>44011</v>
      </c>
      <c r="K4" s="31">
        <v>45672</v>
      </c>
    </row>
    <row r="5" spans="1:11" ht="15.75" x14ac:dyDescent="0.25">
      <c r="A5" s="38" t="s">
        <v>4</v>
      </c>
      <c r="B5" s="6">
        <v>52026</v>
      </c>
      <c r="C5" s="6">
        <v>54207</v>
      </c>
      <c r="D5" s="30">
        <v>54594</v>
      </c>
      <c r="E5" s="30">
        <v>58270</v>
      </c>
      <c r="F5" s="31">
        <v>55846</v>
      </c>
      <c r="G5" s="31">
        <v>62757</v>
      </c>
      <c r="H5" s="31">
        <v>53679</v>
      </c>
      <c r="I5" s="31">
        <v>55179</v>
      </c>
      <c r="J5" s="31">
        <v>33745</v>
      </c>
      <c r="K5" s="31">
        <v>35566</v>
      </c>
    </row>
    <row r="6" spans="1:11" ht="15.75" x14ac:dyDescent="0.25">
      <c r="A6" s="38" t="s">
        <v>5</v>
      </c>
      <c r="B6" s="6">
        <v>63429</v>
      </c>
      <c r="C6" s="6">
        <v>63472</v>
      </c>
      <c r="D6" s="30">
        <v>63100</v>
      </c>
      <c r="E6" s="30">
        <v>64305</v>
      </c>
      <c r="F6" s="31">
        <v>66267</v>
      </c>
      <c r="G6" s="31">
        <v>67383</v>
      </c>
      <c r="H6" s="32">
        <v>34682</v>
      </c>
      <c r="I6" s="32">
        <v>37549</v>
      </c>
      <c r="J6" s="39">
        <v>23999</v>
      </c>
      <c r="K6" s="39">
        <v>26969</v>
      </c>
    </row>
    <row r="7" spans="1:11" ht="15.75" x14ac:dyDescent="0.25">
      <c r="A7" s="40" t="s">
        <v>6</v>
      </c>
      <c r="B7" s="6">
        <v>60533</v>
      </c>
      <c r="C7" s="6">
        <v>59335</v>
      </c>
      <c r="D7" s="30">
        <v>64783</v>
      </c>
      <c r="E7" s="30">
        <v>63334</v>
      </c>
      <c r="F7" s="31">
        <v>61802</v>
      </c>
      <c r="G7" s="31">
        <v>62461</v>
      </c>
      <c r="H7" s="30">
        <v>4163</v>
      </c>
      <c r="I7" s="30">
        <v>3397</v>
      </c>
      <c r="J7" s="31">
        <v>20840</v>
      </c>
      <c r="K7" s="31">
        <v>20699</v>
      </c>
    </row>
    <row r="8" spans="1:11" ht="15.75" x14ac:dyDescent="0.25">
      <c r="A8" s="40" t="s">
        <v>7</v>
      </c>
      <c r="B8" s="6">
        <v>60862</v>
      </c>
      <c r="C8" s="6">
        <v>59335</v>
      </c>
      <c r="D8" s="30">
        <v>64711</v>
      </c>
      <c r="E8" s="30">
        <v>61513</v>
      </c>
      <c r="F8" s="31">
        <v>58754</v>
      </c>
      <c r="G8" s="31">
        <v>59204</v>
      </c>
      <c r="H8" s="30">
        <v>4654</v>
      </c>
      <c r="I8" s="30">
        <v>4341</v>
      </c>
      <c r="J8" s="31">
        <v>30483</v>
      </c>
      <c r="K8" s="31">
        <v>30806</v>
      </c>
    </row>
    <row r="9" spans="1:11" ht="15.75" x14ac:dyDescent="0.25">
      <c r="A9" s="40" t="s">
        <v>8</v>
      </c>
      <c r="B9" s="6">
        <v>60158</v>
      </c>
      <c r="C9" s="6">
        <v>58354</v>
      </c>
      <c r="D9" s="30">
        <v>61074</v>
      </c>
      <c r="E9" s="30">
        <v>58725</v>
      </c>
      <c r="F9" s="31">
        <v>58403</v>
      </c>
      <c r="G9" s="31">
        <v>58050</v>
      </c>
      <c r="H9" s="41">
        <v>8308</v>
      </c>
      <c r="I9" s="41">
        <v>7861</v>
      </c>
      <c r="J9" s="41">
        <v>31772</v>
      </c>
      <c r="K9" s="41">
        <v>32767</v>
      </c>
    </row>
    <row r="10" spans="1:11" ht="15.75" x14ac:dyDescent="0.25">
      <c r="A10" s="40" t="s">
        <v>9</v>
      </c>
      <c r="B10" s="6">
        <v>69334</v>
      </c>
      <c r="C10" s="6">
        <v>66780</v>
      </c>
      <c r="D10" s="30">
        <v>81361</v>
      </c>
      <c r="E10" s="30">
        <v>78235</v>
      </c>
      <c r="F10" s="31">
        <v>67291</v>
      </c>
      <c r="G10" s="31">
        <v>67862</v>
      </c>
      <c r="H10" s="32">
        <v>14595</v>
      </c>
      <c r="I10" s="32">
        <v>13470</v>
      </c>
      <c r="J10" s="31">
        <v>44725</v>
      </c>
      <c r="K10" s="31">
        <v>46912</v>
      </c>
    </row>
    <row r="11" spans="1:11" ht="15.75" x14ac:dyDescent="0.25">
      <c r="A11" s="40" t="s">
        <v>10</v>
      </c>
      <c r="B11" s="6">
        <v>67857</v>
      </c>
      <c r="C11" s="6">
        <v>65679</v>
      </c>
      <c r="D11" s="30">
        <v>64879</v>
      </c>
      <c r="E11" s="30">
        <v>62511</v>
      </c>
      <c r="F11" s="31">
        <v>62867</v>
      </c>
      <c r="G11" s="31">
        <v>63014</v>
      </c>
      <c r="H11" s="32">
        <v>20153</v>
      </c>
      <c r="I11" s="32">
        <v>19783</v>
      </c>
      <c r="J11" s="32">
        <v>45485</v>
      </c>
      <c r="K11" s="32">
        <v>49482</v>
      </c>
    </row>
    <row r="12" spans="1:11" ht="15.75" x14ac:dyDescent="0.25">
      <c r="A12" s="40" t="s">
        <v>11</v>
      </c>
      <c r="B12" s="6">
        <v>65947</v>
      </c>
      <c r="C12" s="6">
        <v>64784</v>
      </c>
      <c r="D12" s="30">
        <v>62413</v>
      </c>
      <c r="E12" s="30">
        <v>61337</v>
      </c>
      <c r="F12" s="31">
        <v>62899</v>
      </c>
      <c r="G12" s="31">
        <v>64369</v>
      </c>
      <c r="H12" s="31">
        <v>30225</v>
      </c>
      <c r="I12" s="31">
        <v>28852</v>
      </c>
      <c r="J12" s="31">
        <v>50290</v>
      </c>
      <c r="K12" s="31">
        <v>52120</v>
      </c>
    </row>
    <row r="13" spans="1:11" ht="15.75" x14ac:dyDescent="0.25">
      <c r="A13" s="40" t="s">
        <v>12</v>
      </c>
      <c r="B13" s="6">
        <v>72099</v>
      </c>
      <c r="C13" s="6">
        <v>69669</v>
      </c>
      <c r="D13" s="30">
        <v>68377</v>
      </c>
      <c r="E13" s="30">
        <v>65963</v>
      </c>
      <c r="F13" s="31">
        <v>68991</v>
      </c>
      <c r="G13" s="31">
        <v>68991</v>
      </c>
      <c r="H13" s="42">
        <v>38457</v>
      </c>
      <c r="I13" s="39">
        <v>37383</v>
      </c>
      <c r="J13" s="42">
        <v>57308</v>
      </c>
      <c r="K13" s="39">
        <v>57603</v>
      </c>
    </row>
    <row r="14" spans="1:11" ht="15.75" x14ac:dyDescent="0.25">
      <c r="A14" s="40" t="s">
        <v>13</v>
      </c>
      <c r="B14" s="6">
        <v>65600</v>
      </c>
      <c r="C14" s="6">
        <v>63029</v>
      </c>
      <c r="D14" s="30">
        <v>64966</v>
      </c>
      <c r="E14" s="30">
        <v>61730</v>
      </c>
      <c r="F14" s="31">
        <v>61522</v>
      </c>
      <c r="G14" s="31">
        <v>61589</v>
      </c>
      <c r="H14" s="31">
        <v>37574</v>
      </c>
      <c r="I14" s="31">
        <v>36460</v>
      </c>
      <c r="J14" s="31">
        <v>58637</v>
      </c>
      <c r="K14" s="31">
        <v>57648</v>
      </c>
    </row>
    <row r="15" spans="1:11" ht="15.75" x14ac:dyDescent="0.25">
      <c r="A15" s="40" t="s">
        <v>14</v>
      </c>
      <c r="B15" s="6">
        <v>77321</v>
      </c>
      <c r="C15" s="6">
        <v>69903</v>
      </c>
      <c r="D15" s="30">
        <v>75367</v>
      </c>
      <c r="E15" s="30">
        <v>66388</v>
      </c>
      <c r="F15" s="31">
        <v>68494</v>
      </c>
      <c r="G15" s="31">
        <v>62082</v>
      </c>
      <c r="H15" s="31">
        <v>43162</v>
      </c>
      <c r="I15" s="31">
        <v>40502</v>
      </c>
      <c r="J15" s="31">
        <v>71153</v>
      </c>
      <c r="K15" s="31">
        <v>65130</v>
      </c>
    </row>
    <row r="16" spans="1:11" x14ac:dyDescent="0.25">
      <c r="A16" s="4" t="s">
        <v>15</v>
      </c>
      <c r="B16" s="10">
        <f t="shared" ref="B16:I16" si="0">SUM(B4:B15)</f>
        <v>777497</v>
      </c>
      <c r="C16" s="10">
        <f t="shared" si="0"/>
        <v>759341</v>
      </c>
      <c r="D16" s="10">
        <f t="shared" si="0"/>
        <v>800028</v>
      </c>
      <c r="E16" s="10">
        <f t="shared" si="0"/>
        <v>778557</v>
      </c>
      <c r="F16" s="10">
        <f t="shared" si="0"/>
        <v>768401</v>
      </c>
      <c r="G16" s="10">
        <f t="shared" si="0"/>
        <v>773589</v>
      </c>
      <c r="H16" s="10">
        <f t="shared" si="0"/>
        <v>355531</v>
      </c>
      <c r="I16" s="10">
        <f t="shared" si="0"/>
        <v>354664</v>
      </c>
      <c r="J16" s="10">
        <f>SUM(J4:J15)</f>
        <v>512448</v>
      </c>
      <c r="K16" s="10">
        <f>SUM(K4:K15)</f>
        <v>521374</v>
      </c>
    </row>
    <row r="17" spans="1:1" x14ac:dyDescent="0.25">
      <c r="A17" s="73" t="s">
        <v>20</v>
      </c>
    </row>
  </sheetData>
  <mergeCells count="7">
    <mergeCell ref="J2:K2"/>
    <mergeCell ref="A1:G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tabSelected="1" workbookViewId="0">
      <selection activeCell="F21" sqref="F21"/>
    </sheetView>
  </sheetViews>
  <sheetFormatPr defaultRowHeight="15" x14ac:dyDescent="0.25"/>
  <cols>
    <col min="2" max="2" width="29.5703125" customWidth="1"/>
    <col min="3" max="3" width="19.28515625" customWidth="1"/>
    <col min="4" max="4" width="17.85546875" customWidth="1"/>
    <col min="5" max="5" width="17.42578125" customWidth="1"/>
    <col min="6" max="6" width="25.85546875" customWidth="1"/>
    <col min="7" max="7" width="18.42578125" customWidth="1"/>
    <col min="8" max="8" width="19.140625" customWidth="1"/>
    <col min="9" max="9" width="16.140625" customWidth="1"/>
    <col min="10" max="10" width="15.5703125" customWidth="1"/>
    <col min="11" max="11" width="23.42578125" customWidth="1"/>
    <col min="12" max="12" width="21.7109375" customWidth="1"/>
  </cols>
  <sheetData>
    <row r="1" spans="2:12" x14ac:dyDescent="0.25">
      <c r="B1" s="26" t="s">
        <v>24</v>
      </c>
      <c r="C1" s="26"/>
      <c r="D1" s="26"/>
      <c r="E1" s="26"/>
      <c r="F1" s="26"/>
      <c r="G1" s="26"/>
      <c r="H1" s="26"/>
      <c r="I1" s="27"/>
      <c r="J1" s="27"/>
      <c r="K1" s="27"/>
      <c r="L1" s="27"/>
    </row>
    <row r="2" spans="2:12" x14ac:dyDescent="0.25">
      <c r="B2" s="37" t="s">
        <v>0</v>
      </c>
      <c r="C2" s="2">
        <v>2017</v>
      </c>
      <c r="D2" s="2"/>
      <c r="E2" s="2">
        <v>2018</v>
      </c>
      <c r="F2" s="2"/>
      <c r="G2" s="2">
        <v>2019</v>
      </c>
      <c r="H2" s="2"/>
      <c r="I2" s="2">
        <v>2020</v>
      </c>
      <c r="J2" s="2"/>
      <c r="K2" s="2">
        <v>2021</v>
      </c>
      <c r="L2" s="2"/>
    </row>
    <row r="3" spans="2:12" x14ac:dyDescent="0.25">
      <c r="B3" s="37"/>
      <c r="C3" s="4" t="s">
        <v>1</v>
      </c>
      <c r="D3" s="4" t="s">
        <v>2</v>
      </c>
      <c r="E3" s="4" t="s">
        <v>1</v>
      </c>
      <c r="F3" s="4" t="s">
        <v>2</v>
      </c>
      <c r="G3" s="4" t="s">
        <v>1</v>
      </c>
      <c r="H3" s="4" t="s">
        <v>2</v>
      </c>
      <c r="I3" s="4" t="s">
        <v>1</v>
      </c>
      <c r="J3" s="4" t="s">
        <v>2</v>
      </c>
      <c r="K3" s="4" t="s">
        <v>1</v>
      </c>
      <c r="L3" s="4" t="s">
        <v>2</v>
      </c>
    </row>
    <row r="4" spans="2:12" ht="15.75" x14ac:dyDescent="0.25">
      <c r="B4" s="40" t="s">
        <v>3</v>
      </c>
      <c r="C4" s="6">
        <v>1421</v>
      </c>
      <c r="D4" s="6">
        <v>1425</v>
      </c>
      <c r="E4" s="6">
        <v>1308</v>
      </c>
      <c r="F4" s="34">
        <v>1387</v>
      </c>
      <c r="G4" s="16">
        <v>1245</v>
      </c>
      <c r="H4" s="17">
        <v>1417</v>
      </c>
      <c r="I4" s="45">
        <v>956</v>
      </c>
      <c r="J4" s="45">
        <v>1548</v>
      </c>
      <c r="K4" s="35">
        <v>656</v>
      </c>
      <c r="L4" s="35">
        <v>715</v>
      </c>
    </row>
    <row r="5" spans="2:12" ht="15.75" x14ac:dyDescent="0.25">
      <c r="B5" s="40" t="s">
        <v>4</v>
      </c>
      <c r="C5" s="6">
        <v>1150</v>
      </c>
      <c r="D5" s="6">
        <v>1295</v>
      </c>
      <c r="E5" s="6">
        <v>1073</v>
      </c>
      <c r="F5" s="34">
        <v>1282</v>
      </c>
      <c r="G5" s="18">
        <v>1058</v>
      </c>
      <c r="H5" s="19">
        <v>1711</v>
      </c>
      <c r="I5" s="45">
        <v>846</v>
      </c>
      <c r="J5" s="45">
        <v>1551</v>
      </c>
      <c r="K5" s="35">
        <v>827</v>
      </c>
      <c r="L5" s="35">
        <v>948</v>
      </c>
    </row>
    <row r="6" spans="2:12" ht="15.75" x14ac:dyDescent="0.25">
      <c r="B6" s="40" t="s">
        <v>5</v>
      </c>
      <c r="C6" s="6">
        <v>1367</v>
      </c>
      <c r="D6" s="6">
        <v>1377</v>
      </c>
      <c r="E6" s="6">
        <v>1241</v>
      </c>
      <c r="F6" s="34">
        <v>1330</v>
      </c>
      <c r="G6" s="18">
        <v>1387</v>
      </c>
      <c r="H6" s="19">
        <v>2101</v>
      </c>
      <c r="I6" s="46">
        <v>744</v>
      </c>
      <c r="J6" s="46">
        <v>1085</v>
      </c>
      <c r="K6" s="33">
        <v>796</v>
      </c>
      <c r="L6" s="43">
        <v>680</v>
      </c>
    </row>
    <row r="7" spans="2:12" ht="15.75" x14ac:dyDescent="0.25">
      <c r="B7" s="40" t="s">
        <v>6</v>
      </c>
      <c r="C7" s="6">
        <v>1255</v>
      </c>
      <c r="D7" s="6">
        <v>1270</v>
      </c>
      <c r="E7" s="43">
        <v>1226</v>
      </c>
      <c r="F7" s="44">
        <v>1171</v>
      </c>
      <c r="G7" s="18">
        <v>1229</v>
      </c>
      <c r="H7" s="19">
        <v>1896</v>
      </c>
      <c r="I7" s="46">
        <v>50</v>
      </c>
      <c r="J7" s="46">
        <v>38</v>
      </c>
      <c r="K7" s="33">
        <v>656</v>
      </c>
      <c r="L7" s="43">
        <v>656</v>
      </c>
    </row>
    <row r="8" spans="2:12" ht="15.75" x14ac:dyDescent="0.25">
      <c r="B8" s="40" t="s">
        <v>7</v>
      </c>
      <c r="C8" s="6">
        <v>1473</v>
      </c>
      <c r="D8" s="6">
        <v>1457</v>
      </c>
      <c r="E8" s="43">
        <v>1481</v>
      </c>
      <c r="F8" s="44">
        <v>1430</v>
      </c>
      <c r="G8" s="18">
        <v>1395</v>
      </c>
      <c r="H8" s="19">
        <v>1315</v>
      </c>
      <c r="I8" s="46">
        <v>72</v>
      </c>
      <c r="J8" s="46">
        <v>54</v>
      </c>
      <c r="K8" s="35">
        <v>606</v>
      </c>
      <c r="L8" s="35">
        <v>610</v>
      </c>
    </row>
    <row r="9" spans="2:12" ht="15.75" x14ac:dyDescent="0.25">
      <c r="B9" s="40" t="s">
        <v>8</v>
      </c>
      <c r="C9" s="6">
        <v>1188</v>
      </c>
      <c r="D9" s="6">
        <v>1119</v>
      </c>
      <c r="E9" s="43">
        <v>1324</v>
      </c>
      <c r="F9" s="44">
        <v>1338</v>
      </c>
      <c r="G9" s="18">
        <v>1478</v>
      </c>
      <c r="H9" s="19">
        <v>1479</v>
      </c>
      <c r="I9" s="46">
        <v>64</v>
      </c>
      <c r="J9" s="46">
        <v>50</v>
      </c>
      <c r="K9" s="32">
        <v>773</v>
      </c>
      <c r="L9" s="32">
        <v>885</v>
      </c>
    </row>
    <row r="10" spans="2:12" ht="15.75" x14ac:dyDescent="0.25">
      <c r="B10" s="40" t="s">
        <v>9</v>
      </c>
      <c r="C10" s="6">
        <v>1164</v>
      </c>
      <c r="D10" s="6">
        <v>1209</v>
      </c>
      <c r="E10" s="6">
        <v>1488</v>
      </c>
      <c r="F10" s="34">
        <v>1400</v>
      </c>
      <c r="G10" s="18">
        <v>1298</v>
      </c>
      <c r="H10" s="19">
        <v>2002</v>
      </c>
      <c r="I10" s="46">
        <v>99</v>
      </c>
      <c r="J10" s="46">
        <v>80</v>
      </c>
      <c r="K10" s="32">
        <v>1230</v>
      </c>
      <c r="L10" s="32">
        <v>1276</v>
      </c>
    </row>
    <row r="11" spans="2:12" ht="15.75" x14ac:dyDescent="0.25">
      <c r="B11" s="40" t="s">
        <v>10</v>
      </c>
      <c r="C11" s="6">
        <v>1246</v>
      </c>
      <c r="D11" s="6">
        <v>1300</v>
      </c>
      <c r="E11" s="6">
        <v>1357</v>
      </c>
      <c r="F11" s="34">
        <v>1477</v>
      </c>
      <c r="G11" s="18">
        <v>1235</v>
      </c>
      <c r="H11" s="19">
        <v>1927</v>
      </c>
      <c r="I11" s="46">
        <v>105</v>
      </c>
      <c r="J11" s="46">
        <v>86</v>
      </c>
      <c r="K11" s="32">
        <v>1334</v>
      </c>
      <c r="L11" s="32">
        <v>1521</v>
      </c>
    </row>
    <row r="12" spans="2:12" ht="15.75" x14ac:dyDescent="0.25">
      <c r="B12" s="40" t="s">
        <v>11</v>
      </c>
      <c r="C12" s="6">
        <v>1396</v>
      </c>
      <c r="D12" s="6">
        <v>1300</v>
      </c>
      <c r="E12" s="6">
        <v>1246</v>
      </c>
      <c r="F12" s="34">
        <v>1294</v>
      </c>
      <c r="G12" s="47">
        <v>1459</v>
      </c>
      <c r="H12" s="47">
        <v>1937</v>
      </c>
      <c r="I12" s="48">
        <v>169</v>
      </c>
      <c r="J12" s="48">
        <v>131</v>
      </c>
      <c r="K12" s="31">
        <v>1063</v>
      </c>
      <c r="L12" s="31">
        <v>1115</v>
      </c>
    </row>
    <row r="13" spans="2:12" ht="15.75" x14ac:dyDescent="0.25">
      <c r="B13" s="40" t="s">
        <v>12</v>
      </c>
      <c r="C13" s="6">
        <v>1260</v>
      </c>
      <c r="D13" s="6">
        <v>1296</v>
      </c>
      <c r="E13" s="6">
        <v>1307</v>
      </c>
      <c r="F13" s="34">
        <v>1313</v>
      </c>
      <c r="G13" s="18">
        <v>1400</v>
      </c>
      <c r="H13" s="19">
        <v>1952</v>
      </c>
      <c r="I13" s="14">
        <v>187</v>
      </c>
      <c r="J13" s="14">
        <v>216</v>
      </c>
      <c r="K13" s="8">
        <v>1118</v>
      </c>
      <c r="L13" s="8">
        <v>1342</v>
      </c>
    </row>
    <row r="14" spans="2:12" ht="15.75" x14ac:dyDescent="0.25">
      <c r="B14" s="40" t="s">
        <v>13</v>
      </c>
      <c r="C14" s="6">
        <v>1053</v>
      </c>
      <c r="D14" s="6">
        <v>874</v>
      </c>
      <c r="E14" s="6">
        <v>1197</v>
      </c>
      <c r="F14" s="34">
        <v>711</v>
      </c>
      <c r="G14" s="18">
        <v>1170</v>
      </c>
      <c r="H14" s="19">
        <v>1486</v>
      </c>
      <c r="I14" s="14">
        <v>158</v>
      </c>
      <c r="J14" s="14">
        <v>61</v>
      </c>
      <c r="K14" s="8">
        <v>1032</v>
      </c>
      <c r="L14" s="8">
        <v>1034</v>
      </c>
    </row>
    <row r="15" spans="2:12" ht="15.75" x14ac:dyDescent="0.25">
      <c r="B15" s="40" t="s">
        <v>14</v>
      </c>
      <c r="C15" s="6">
        <v>1592</v>
      </c>
      <c r="D15" s="6">
        <v>1328</v>
      </c>
      <c r="E15" s="6">
        <v>1664</v>
      </c>
      <c r="F15" s="34">
        <v>1250</v>
      </c>
      <c r="G15" s="49">
        <v>1116</v>
      </c>
      <c r="H15" s="50">
        <v>1549</v>
      </c>
      <c r="I15" s="14">
        <v>548</v>
      </c>
      <c r="J15" s="14">
        <v>378</v>
      </c>
      <c r="K15" s="8">
        <v>1052</v>
      </c>
      <c r="L15" s="8">
        <v>1055</v>
      </c>
    </row>
    <row r="16" spans="2:12" x14ac:dyDescent="0.25">
      <c r="B16" s="51" t="s">
        <v>15</v>
      </c>
      <c r="C16" s="10">
        <f>SUM(C4:C15)</f>
        <v>15565</v>
      </c>
      <c r="D16" s="10">
        <f>SUM(D4:D15)</f>
        <v>15250</v>
      </c>
      <c r="E16" s="10">
        <f>SUM(E4:E15)</f>
        <v>15912</v>
      </c>
      <c r="F16" s="10">
        <f>SUM(F4:F15)</f>
        <v>15383</v>
      </c>
      <c r="G16" s="10">
        <f t="shared" ref="G16:J16" si="0">SUM(G4:G15)</f>
        <v>15470</v>
      </c>
      <c r="H16" s="10">
        <f t="shared" si="0"/>
        <v>20772</v>
      </c>
      <c r="I16" s="10">
        <f t="shared" si="0"/>
        <v>3998</v>
      </c>
      <c r="J16" s="10">
        <f t="shared" si="0"/>
        <v>5278</v>
      </c>
      <c r="K16" s="10">
        <f>SUM(K4:K15)</f>
        <v>11143</v>
      </c>
      <c r="L16" s="10">
        <f>SUM(L4:L15)</f>
        <v>11837</v>
      </c>
    </row>
    <row r="17" spans="2:2" x14ac:dyDescent="0.25">
      <c r="B17" s="73" t="s">
        <v>20</v>
      </c>
    </row>
  </sheetData>
  <mergeCells count="7">
    <mergeCell ref="K2:L2"/>
    <mergeCell ref="B1:H1"/>
    <mergeCell ref="B2:B3"/>
    <mergeCell ref="C2:D2"/>
    <mergeCell ref="E2:F2"/>
    <mergeCell ref="G2:H2"/>
    <mergeCell ref="I2:J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7"/>
  <sheetViews>
    <sheetView workbookViewId="0">
      <selection activeCell="E20" sqref="E20"/>
    </sheetView>
  </sheetViews>
  <sheetFormatPr defaultRowHeight="15" x14ac:dyDescent="0.25"/>
  <cols>
    <col min="2" max="2" width="15.85546875" customWidth="1"/>
    <col min="3" max="3" width="16.7109375" customWidth="1"/>
    <col min="4" max="4" width="17.5703125" customWidth="1"/>
    <col min="5" max="5" width="17.85546875" customWidth="1"/>
    <col min="6" max="6" width="16.7109375" customWidth="1"/>
    <col min="7" max="7" width="19.140625" customWidth="1"/>
    <col min="8" max="8" width="18.5703125" customWidth="1"/>
    <col min="9" max="9" width="16.5703125" customWidth="1"/>
    <col min="10" max="10" width="16.7109375" customWidth="1"/>
    <col min="11" max="11" width="13.42578125" customWidth="1"/>
    <col min="12" max="12" width="20.85546875" customWidth="1"/>
  </cols>
  <sheetData>
    <row r="1" spans="2:12" x14ac:dyDescent="0.25">
      <c r="B1" s="26" t="s">
        <v>17</v>
      </c>
      <c r="C1" s="26"/>
      <c r="D1" s="26"/>
      <c r="E1" s="26"/>
      <c r="F1" s="26"/>
      <c r="G1" s="26"/>
      <c r="H1" s="26"/>
      <c r="I1" s="55"/>
      <c r="J1" s="56"/>
      <c r="K1" s="56"/>
      <c r="L1" s="56"/>
    </row>
    <row r="2" spans="2:12" x14ac:dyDescent="0.25">
      <c r="B2" s="60" t="s">
        <v>0</v>
      </c>
      <c r="C2" s="61">
        <v>2017</v>
      </c>
      <c r="D2" s="61"/>
      <c r="E2" s="61">
        <v>2018</v>
      </c>
      <c r="F2" s="61"/>
      <c r="G2" s="61">
        <v>2019</v>
      </c>
      <c r="H2" s="61"/>
      <c r="I2" s="61">
        <v>2020</v>
      </c>
      <c r="J2" s="61"/>
      <c r="K2" s="61">
        <v>2021</v>
      </c>
      <c r="L2" s="61"/>
    </row>
    <row r="3" spans="2:12" x14ac:dyDescent="0.25">
      <c r="B3" s="60"/>
      <c r="C3" s="51" t="s">
        <v>1</v>
      </c>
      <c r="D3" s="51" t="s">
        <v>2</v>
      </c>
      <c r="E3" s="51" t="s">
        <v>1</v>
      </c>
      <c r="F3" s="51" t="s">
        <v>2</v>
      </c>
      <c r="G3" s="51" t="s">
        <v>1</v>
      </c>
      <c r="H3" s="51" t="s">
        <v>2</v>
      </c>
      <c r="I3" s="51" t="s">
        <v>1</v>
      </c>
      <c r="J3" s="51" t="s">
        <v>2</v>
      </c>
      <c r="K3" s="51" t="s">
        <v>1</v>
      </c>
      <c r="L3" s="51" t="s">
        <v>2</v>
      </c>
    </row>
    <row r="4" spans="2:12" ht="15.75" x14ac:dyDescent="0.25">
      <c r="B4" s="38" t="s">
        <v>3</v>
      </c>
      <c r="C4" s="6">
        <v>1748</v>
      </c>
      <c r="D4" s="6">
        <v>1713</v>
      </c>
      <c r="E4" s="6">
        <v>1861</v>
      </c>
      <c r="F4" s="6">
        <v>1927</v>
      </c>
      <c r="G4" s="32">
        <v>3113</v>
      </c>
      <c r="H4" s="32">
        <v>3131</v>
      </c>
      <c r="I4" s="30">
        <v>4116</v>
      </c>
      <c r="J4" s="30">
        <v>4346</v>
      </c>
      <c r="K4" s="30">
        <v>2822</v>
      </c>
      <c r="L4" s="30">
        <v>2989</v>
      </c>
    </row>
    <row r="5" spans="2:12" ht="15.75" x14ac:dyDescent="0.25">
      <c r="B5" s="38" t="s">
        <v>4</v>
      </c>
      <c r="C5" s="6">
        <v>2221</v>
      </c>
      <c r="D5" s="6">
        <v>2354</v>
      </c>
      <c r="E5" s="6">
        <v>1766</v>
      </c>
      <c r="F5" s="6">
        <v>1857</v>
      </c>
      <c r="G5" s="32">
        <v>2914</v>
      </c>
      <c r="H5" s="32">
        <v>2995</v>
      </c>
      <c r="I5" s="30">
        <v>3411</v>
      </c>
      <c r="J5" s="30">
        <v>3757</v>
      </c>
      <c r="K5" s="30">
        <v>2432</v>
      </c>
      <c r="L5" s="30">
        <v>2533</v>
      </c>
    </row>
    <row r="6" spans="2:12" ht="15.75" x14ac:dyDescent="0.25">
      <c r="B6" s="38" t="s">
        <v>5</v>
      </c>
      <c r="C6" s="6">
        <v>2786</v>
      </c>
      <c r="D6" s="6">
        <v>2556</v>
      </c>
      <c r="E6" s="6">
        <v>2418</v>
      </c>
      <c r="F6" s="6">
        <v>2473</v>
      </c>
      <c r="G6" s="32">
        <v>3001</v>
      </c>
      <c r="H6" s="32">
        <v>3005</v>
      </c>
      <c r="I6" s="30">
        <v>3558</v>
      </c>
      <c r="J6" s="30">
        <v>3677</v>
      </c>
      <c r="K6" s="30">
        <v>2153</v>
      </c>
      <c r="L6" s="30">
        <v>2410</v>
      </c>
    </row>
    <row r="7" spans="2:12" x14ac:dyDescent="0.25">
      <c r="B7" s="40" t="s">
        <v>6</v>
      </c>
      <c r="C7" s="8">
        <v>2709</v>
      </c>
      <c r="D7" s="8">
        <v>2770</v>
      </c>
      <c r="E7" s="32">
        <v>2958</v>
      </c>
      <c r="F7" s="32">
        <v>2888</v>
      </c>
      <c r="G7" s="32">
        <v>3272</v>
      </c>
      <c r="H7" s="32">
        <v>3210</v>
      </c>
      <c r="I7" s="32">
        <v>0</v>
      </c>
      <c r="J7" s="32">
        <v>0</v>
      </c>
      <c r="K7" s="32">
        <v>1220</v>
      </c>
      <c r="L7" s="32">
        <v>1324</v>
      </c>
    </row>
    <row r="8" spans="2:12" ht="15.75" x14ac:dyDescent="0.25">
      <c r="B8" s="40" t="s">
        <v>7</v>
      </c>
      <c r="C8" s="8">
        <v>2625</v>
      </c>
      <c r="D8" s="8">
        <v>2480</v>
      </c>
      <c r="E8" s="32">
        <v>2841</v>
      </c>
      <c r="F8" s="32">
        <v>2864</v>
      </c>
      <c r="G8" s="32">
        <v>3326</v>
      </c>
      <c r="H8" s="32">
        <v>3357</v>
      </c>
      <c r="I8" s="32">
        <v>0</v>
      </c>
      <c r="J8" s="32">
        <v>0</v>
      </c>
      <c r="K8" s="7">
        <v>0</v>
      </c>
      <c r="L8" s="7">
        <v>0</v>
      </c>
    </row>
    <row r="9" spans="2:12" x14ac:dyDescent="0.25">
      <c r="B9" s="40" t="s">
        <v>8</v>
      </c>
      <c r="C9" s="8">
        <v>2494</v>
      </c>
      <c r="D9" s="8">
        <v>2335</v>
      </c>
      <c r="E9" s="32">
        <v>2616</v>
      </c>
      <c r="F9" s="32">
        <v>2513</v>
      </c>
      <c r="G9" s="32">
        <v>3111</v>
      </c>
      <c r="H9" s="32">
        <v>2995</v>
      </c>
      <c r="I9" s="32">
        <v>0</v>
      </c>
      <c r="J9" s="32">
        <v>0</v>
      </c>
      <c r="K9" s="32">
        <v>0</v>
      </c>
      <c r="L9" s="32">
        <v>0</v>
      </c>
    </row>
    <row r="10" spans="2:12" ht="15.75" x14ac:dyDescent="0.25">
      <c r="B10" s="40" t="s">
        <v>9</v>
      </c>
      <c r="C10" s="8">
        <v>2396</v>
      </c>
      <c r="D10" s="8">
        <v>2280</v>
      </c>
      <c r="E10" s="8">
        <v>3023</v>
      </c>
      <c r="F10" s="8">
        <v>3030</v>
      </c>
      <c r="G10" s="32">
        <v>3142</v>
      </c>
      <c r="H10" s="32">
        <v>3065</v>
      </c>
      <c r="I10" s="41">
        <v>337</v>
      </c>
      <c r="J10" s="41">
        <v>324</v>
      </c>
      <c r="K10" s="59">
        <v>0</v>
      </c>
      <c r="L10" s="59">
        <v>0</v>
      </c>
    </row>
    <row r="11" spans="2:12" ht="15.75" x14ac:dyDescent="0.25">
      <c r="B11" s="40" t="s">
        <v>10</v>
      </c>
      <c r="C11" s="8">
        <v>2585</v>
      </c>
      <c r="D11" s="8">
        <v>2397</v>
      </c>
      <c r="E11" s="8">
        <v>2790</v>
      </c>
      <c r="F11" s="8">
        <v>2826</v>
      </c>
      <c r="G11" s="32">
        <v>3160</v>
      </c>
      <c r="H11" s="32">
        <v>3212</v>
      </c>
      <c r="I11" s="41">
        <v>1335</v>
      </c>
      <c r="J11" s="41">
        <v>1386</v>
      </c>
      <c r="K11" s="41">
        <v>0</v>
      </c>
      <c r="L11" s="41">
        <v>0</v>
      </c>
    </row>
    <row r="12" spans="2:12" ht="15.75" x14ac:dyDescent="0.25">
      <c r="B12" s="40" t="s">
        <v>11</v>
      </c>
      <c r="C12" s="8">
        <v>2515</v>
      </c>
      <c r="D12" s="8">
        <v>2397</v>
      </c>
      <c r="E12" s="8">
        <v>2951</v>
      </c>
      <c r="F12" s="8">
        <v>2711</v>
      </c>
      <c r="G12" s="32">
        <v>2937</v>
      </c>
      <c r="H12" s="32">
        <v>2852</v>
      </c>
      <c r="I12" s="41">
        <v>1583</v>
      </c>
      <c r="J12" s="41">
        <v>1503</v>
      </c>
      <c r="K12" s="41">
        <v>0</v>
      </c>
      <c r="L12" s="41">
        <v>0</v>
      </c>
    </row>
    <row r="13" spans="2:12" x14ac:dyDescent="0.25">
      <c r="B13" s="40" t="s">
        <v>12</v>
      </c>
      <c r="C13" s="6">
        <v>2558</v>
      </c>
      <c r="D13" s="6">
        <v>2652</v>
      </c>
      <c r="E13" s="8">
        <v>3021</v>
      </c>
      <c r="F13" s="8">
        <v>2989</v>
      </c>
      <c r="G13" s="8">
        <v>3490</v>
      </c>
      <c r="H13" s="8">
        <v>3509</v>
      </c>
      <c r="I13" s="8">
        <v>2633</v>
      </c>
      <c r="J13" s="8">
        <v>2528</v>
      </c>
      <c r="K13" s="8">
        <v>0</v>
      </c>
      <c r="L13" s="8">
        <v>0</v>
      </c>
    </row>
    <row r="14" spans="2:12" x14ac:dyDescent="0.25">
      <c r="B14" s="40" t="s">
        <v>13</v>
      </c>
      <c r="C14" s="6">
        <v>2522</v>
      </c>
      <c r="D14" s="6">
        <v>2524</v>
      </c>
      <c r="E14" s="8">
        <v>2593</v>
      </c>
      <c r="F14" s="8">
        <v>2409</v>
      </c>
      <c r="G14" s="8">
        <v>4873</v>
      </c>
      <c r="H14" s="8">
        <v>4789</v>
      </c>
      <c r="I14" s="8">
        <v>2724</v>
      </c>
      <c r="J14" s="8">
        <v>2659</v>
      </c>
      <c r="K14" s="8">
        <v>0</v>
      </c>
      <c r="L14" s="8">
        <v>0</v>
      </c>
    </row>
    <row r="15" spans="2:12" x14ac:dyDescent="0.25">
      <c r="B15" s="40" t="s">
        <v>14</v>
      </c>
      <c r="C15" s="6">
        <v>2335</v>
      </c>
      <c r="D15" s="6">
        <v>2188</v>
      </c>
      <c r="E15" s="8">
        <v>2763</v>
      </c>
      <c r="F15" s="8">
        <v>2593</v>
      </c>
      <c r="G15" s="8">
        <v>5089</v>
      </c>
      <c r="H15" s="8">
        <v>4655</v>
      </c>
      <c r="I15" s="8">
        <v>2683</v>
      </c>
      <c r="J15" s="8">
        <v>2586</v>
      </c>
      <c r="K15" s="8">
        <v>0</v>
      </c>
      <c r="L15" s="8">
        <v>0</v>
      </c>
    </row>
    <row r="16" spans="2:12" x14ac:dyDescent="0.25">
      <c r="B16" s="4" t="s">
        <v>15</v>
      </c>
      <c r="C16" s="10">
        <f>SUM(C4:C15)</f>
        <v>29494</v>
      </c>
      <c r="D16" s="10">
        <f>SUM(D4:D15)</f>
        <v>28646</v>
      </c>
      <c r="E16" s="10">
        <f>SUM(E4:E15)</f>
        <v>31601</v>
      </c>
      <c r="F16" s="10">
        <f>SUM(F4:F15)</f>
        <v>31080</v>
      </c>
      <c r="G16" s="10">
        <f t="shared" ref="G16:J16" si="0">SUM(G4:G15)</f>
        <v>41428</v>
      </c>
      <c r="H16" s="10">
        <f t="shared" si="0"/>
        <v>40775</v>
      </c>
      <c r="I16" s="10">
        <f t="shared" si="0"/>
        <v>22380</v>
      </c>
      <c r="J16" s="10">
        <f t="shared" si="0"/>
        <v>22766</v>
      </c>
      <c r="K16" s="10">
        <f>SUM(K4:K15)</f>
        <v>8627</v>
      </c>
      <c r="L16" s="10">
        <f>SUM(L4:L15)</f>
        <v>9256</v>
      </c>
    </row>
    <row r="17" spans="2:16" x14ac:dyDescent="0.25">
      <c r="B17" s="69" t="s">
        <v>22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</row>
  </sheetData>
  <mergeCells count="7">
    <mergeCell ref="B17:P17"/>
    <mergeCell ref="B1:H1"/>
    <mergeCell ref="C2:D2"/>
    <mergeCell ref="E2:F2"/>
    <mergeCell ref="G2:H2"/>
    <mergeCell ref="I2:J2"/>
    <mergeCell ref="K2:L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A17" sqref="A17:O17"/>
    </sheetView>
  </sheetViews>
  <sheetFormatPr defaultRowHeight="15" x14ac:dyDescent="0.25"/>
  <cols>
    <col min="1" max="1" width="28.5703125" customWidth="1"/>
    <col min="2" max="2" width="18.42578125" customWidth="1"/>
    <col min="3" max="3" width="20.85546875" customWidth="1"/>
    <col min="4" max="4" width="21.28515625" customWidth="1"/>
    <col min="5" max="5" width="18" customWidth="1"/>
    <col min="6" max="6" width="13.42578125" customWidth="1"/>
    <col min="7" max="7" width="15.140625" customWidth="1"/>
    <col min="8" max="8" width="17" customWidth="1"/>
    <col min="9" max="9" width="16.140625" customWidth="1"/>
    <col min="10" max="10" width="15.7109375" customWidth="1"/>
    <col min="11" max="11" width="19.140625" customWidth="1"/>
    <col min="12" max="12" width="17" customWidth="1"/>
    <col min="13" max="13" width="16.28515625" customWidth="1"/>
    <col min="14" max="14" width="18.28515625" customWidth="1"/>
    <col min="15" max="15" width="18.7109375" customWidth="1"/>
    <col min="16" max="16" width="17.85546875" customWidth="1"/>
    <col min="17" max="17" width="18.140625" customWidth="1"/>
  </cols>
  <sheetData>
    <row r="1" spans="1:17" x14ac:dyDescent="0.25">
      <c r="A1" s="62" t="s">
        <v>18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  <c r="O1" s="27"/>
      <c r="P1" s="27"/>
      <c r="Q1" s="27"/>
    </row>
    <row r="2" spans="1:17" x14ac:dyDescent="0.25">
      <c r="A2" s="1" t="s">
        <v>0</v>
      </c>
      <c r="B2" s="2">
        <v>2014</v>
      </c>
      <c r="C2" s="2"/>
      <c r="D2" s="2">
        <v>2015</v>
      </c>
      <c r="E2" s="2"/>
      <c r="F2" s="2">
        <v>2016</v>
      </c>
      <c r="G2" s="2"/>
      <c r="H2" s="2">
        <v>2017</v>
      </c>
      <c r="I2" s="2"/>
      <c r="J2" s="2">
        <v>2018</v>
      </c>
      <c r="K2" s="2"/>
      <c r="L2" s="2">
        <v>2019</v>
      </c>
      <c r="M2" s="3"/>
      <c r="N2" s="2">
        <v>2020</v>
      </c>
      <c r="O2" s="3"/>
      <c r="P2" s="2">
        <v>2021</v>
      </c>
      <c r="Q2" s="2"/>
    </row>
    <row r="3" spans="1:17" ht="15.75" thickBot="1" x14ac:dyDescent="0.3">
      <c r="A3" s="1"/>
      <c r="B3" s="4" t="s">
        <v>1</v>
      </c>
      <c r="C3" s="4" t="s">
        <v>2</v>
      </c>
      <c r="D3" s="4" t="s">
        <v>1</v>
      </c>
      <c r="E3" s="4" t="s">
        <v>2</v>
      </c>
      <c r="F3" s="4" t="s">
        <v>1</v>
      </c>
      <c r="G3" s="4" t="s">
        <v>2</v>
      </c>
      <c r="H3" s="4" t="s">
        <v>1</v>
      </c>
      <c r="I3" s="4" t="s">
        <v>2</v>
      </c>
      <c r="J3" s="4" t="s">
        <v>1</v>
      </c>
      <c r="K3" s="4" t="s">
        <v>2</v>
      </c>
      <c r="L3" s="4" t="s">
        <v>1</v>
      </c>
      <c r="M3" s="5" t="s">
        <v>2</v>
      </c>
      <c r="N3" s="4" t="s">
        <v>1</v>
      </c>
      <c r="O3" s="5" t="s">
        <v>2</v>
      </c>
      <c r="P3" s="4" t="s">
        <v>1</v>
      </c>
      <c r="Q3" s="4" t="s">
        <v>2</v>
      </c>
    </row>
    <row r="4" spans="1:17" ht="15.75" x14ac:dyDescent="0.25">
      <c r="A4" s="64" t="s">
        <v>3</v>
      </c>
      <c r="B4" s="6">
        <v>3654</v>
      </c>
      <c r="C4" s="6">
        <v>3801</v>
      </c>
      <c r="D4" s="6">
        <v>3350</v>
      </c>
      <c r="E4" s="6">
        <v>3158</v>
      </c>
      <c r="F4" s="6">
        <v>3039</v>
      </c>
      <c r="G4" s="6">
        <v>2945</v>
      </c>
      <c r="H4" s="6">
        <v>2294</v>
      </c>
      <c r="I4" s="6">
        <v>2495</v>
      </c>
      <c r="J4" s="6">
        <v>2110</v>
      </c>
      <c r="K4" s="6">
        <v>2029</v>
      </c>
      <c r="L4" s="32">
        <v>1491</v>
      </c>
      <c r="M4" s="32">
        <v>1371</v>
      </c>
      <c r="N4" s="65">
        <v>810</v>
      </c>
      <c r="O4" s="71">
        <v>816</v>
      </c>
      <c r="P4" s="30">
        <v>194</v>
      </c>
      <c r="Q4" s="30">
        <v>194</v>
      </c>
    </row>
    <row r="5" spans="1:17" ht="15.75" x14ac:dyDescent="0.25">
      <c r="A5" s="64" t="s">
        <v>4</v>
      </c>
      <c r="B5" s="6">
        <v>4190</v>
      </c>
      <c r="C5" s="6">
        <v>4318</v>
      </c>
      <c r="D5" s="6">
        <v>2802</v>
      </c>
      <c r="E5" s="6">
        <v>2536</v>
      </c>
      <c r="F5" s="6">
        <v>2643</v>
      </c>
      <c r="G5" s="6">
        <v>2876</v>
      </c>
      <c r="H5" s="6">
        <v>2228</v>
      </c>
      <c r="I5" s="6">
        <v>2235</v>
      </c>
      <c r="J5" s="6">
        <v>1796</v>
      </c>
      <c r="K5" s="6">
        <v>1814</v>
      </c>
      <c r="L5" s="32">
        <v>1491</v>
      </c>
      <c r="M5" s="32">
        <v>1266</v>
      </c>
      <c r="N5" s="36">
        <v>983</v>
      </c>
      <c r="O5" s="72">
        <v>976</v>
      </c>
      <c r="P5" s="30">
        <v>452</v>
      </c>
      <c r="Q5" s="30">
        <v>447</v>
      </c>
    </row>
    <row r="6" spans="1:17" ht="15.75" x14ac:dyDescent="0.25">
      <c r="A6" s="64" t="s">
        <v>5</v>
      </c>
      <c r="B6" s="6">
        <v>3916</v>
      </c>
      <c r="C6" s="6">
        <v>3739</v>
      </c>
      <c r="D6" s="6">
        <v>3524</v>
      </c>
      <c r="E6" s="6">
        <v>3664</v>
      </c>
      <c r="F6" s="6">
        <v>3405</v>
      </c>
      <c r="G6" s="6">
        <v>3598</v>
      </c>
      <c r="H6" s="6">
        <v>2461</v>
      </c>
      <c r="I6" s="6">
        <v>2554</v>
      </c>
      <c r="J6" s="6">
        <v>1928</v>
      </c>
      <c r="K6" s="6">
        <v>2105</v>
      </c>
      <c r="L6" s="32">
        <v>1491</v>
      </c>
      <c r="M6" s="32">
        <v>1310</v>
      </c>
      <c r="N6" s="36">
        <v>784</v>
      </c>
      <c r="O6" s="72">
        <v>832</v>
      </c>
      <c r="P6" s="30">
        <v>713</v>
      </c>
      <c r="Q6" s="30">
        <v>762</v>
      </c>
    </row>
    <row r="7" spans="1:17" x14ac:dyDescent="0.25">
      <c r="A7" s="66" t="s">
        <v>6</v>
      </c>
      <c r="B7" s="8">
        <v>4204</v>
      </c>
      <c r="C7" s="8">
        <v>4265</v>
      </c>
      <c r="D7" s="8">
        <v>3569</v>
      </c>
      <c r="E7" s="8">
        <v>3495</v>
      </c>
      <c r="F7" s="8">
        <v>2823</v>
      </c>
      <c r="G7" s="8">
        <v>2760</v>
      </c>
      <c r="H7" s="8">
        <v>1942</v>
      </c>
      <c r="I7" s="9">
        <v>2037</v>
      </c>
      <c r="J7" s="32">
        <v>1868</v>
      </c>
      <c r="K7" s="32">
        <v>1835</v>
      </c>
      <c r="L7" s="32">
        <v>1270</v>
      </c>
      <c r="M7" s="32">
        <v>1333</v>
      </c>
      <c r="N7" s="58">
        <v>0</v>
      </c>
      <c r="O7" s="57">
        <v>0</v>
      </c>
      <c r="P7" s="32">
        <v>603</v>
      </c>
      <c r="Q7" s="32">
        <v>497</v>
      </c>
    </row>
    <row r="8" spans="1:17" ht="15.75" x14ac:dyDescent="0.25">
      <c r="A8" s="66" t="s">
        <v>7</v>
      </c>
      <c r="B8" s="8">
        <v>4418</v>
      </c>
      <c r="C8" s="8">
        <v>4424</v>
      </c>
      <c r="D8" s="8">
        <v>3646</v>
      </c>
      <c r="E8" s="8">
        <v>3634</v>
      </c>
      <c r="F8" s="8">
        <v>2580</v>
      </c>
      <c r="G8" s="8">
        <v>2705</v>
      </c>
      <c r="H8" s="8">
        <v>2105</v>
      </c>
      <c r="I8" s="9">
        <v>2229</v>
      </c>
      <c r="J8" s="32">
        <v>1705</v>
      </c>
      <c r="K8" s="32">
        <v>1571</v>
      </c>
      <c r="L8" s="32">
        <v>1310</v>
      </c>
      <c r="M8" s="32">
        <v>1454</v>
      </c>
      <c r="N8" s="58">
        <v>0</v>
      </c>
      <c r="O8" s="57">
        <v>0</v>
      </c>
      <c r="P8" s="30">
        <v>634</v>
      </c>
      <c r="Q8" s="30">
        <v>525</v>
      </c>
    </row>
    <row r="9" spans="1:17" ht="15.75" x14ac:dyDescent="0.25">
      <c r="A9" s="66" t="s">
        <v>8</v>
      </c>
      <c r="B9" s="8">
        <v>3721</v>
      </c>
      <c r="C9" s="8">
        <v>3475</v>
      </c>
      <c r="D9" s="8">
        <v>3539</v>
      </c>
      <c r="E9" s="8">
        <v>3358</v>
      </c>
      <c r="F9" s="8">
        <v>2468</v>
      </c>
      <c r="G9" s="8">
        <v>2559</v>
      </c>
      <c r="H9" s="8">
        <v>2367</v>
      </c>
      <c r="I9" s="9">
        <v>2380</v>
      </c>
      <c r="J9" s="32">
        <v>1465</v>
      </c>
      <c r="K9" s="32">
        <v>1472</v>
      </c>
      <c r="L9" s="32">
        <v>1165</v>
      </c>
      <c r="M9" s="32">
        <v>1191</v>
      </c>
      <c r="N9" s="58">
        <v>0</v>
      </c>
      <c r="O9" s="57">
        <v>0</v>
      </c>
      <c r="P9" s="30">
        <v>573</v>
      </c>
      <c r="Q9" s="30">
        <v>402</v>
      </c>
    </row>
    <row r="10" spans="1:17" ht="15.75" x14ac:dyDescent="0.25">
      <c r="A10" s="66" t="s">
        <v>9</v>
      </c>
      <c r="B10" s="6">
        <v>4482</v>
      </c>
      <c r="C10" s="6">
        <v>4637</v>
      </c>
      <c r="D10" s="6">
        <v>3844</v>
      </c>
      <c r="E10" s="6">
        <v>3929</v>
      </c>
      <c r="F10" s="6">
        <v>2754</v>
      </c>
      <c r="G10" s="6">
        <v>2958</v>
      </c>
      <c r="H10" s="6">
        <v>2249</v>
      </c>
      <c r="I10" s="6">
        <v>2283</v>
      </c>
      <c r="J10" s="8">
        <v>1645</v>
      </c>
      <c r="K10" s="8">
        <v>1623</v>
      </c>
      <c r="L10" s="58">
        <v>1411</v>
      </c>
      <c r="M10" s="32">
        <v>1329</v>
      </c>
      <c r="N10" s="12">
        <v>0</v>
      </c>
      <c r="O10" s="72">
        <v>0</v>
      </c>
      <c r="P10" s="30">
        <v>741</v>
      </c>
      <c r="Q10" s="30">
        <v>673</v>
      </c>
    </row>
    <row r="11" spans="1:17" ht="15.75" x14ac:dyDescent="0.25">
      <c r="A11" s="66" t="s">
        <v>10</v>
      </c>
      <c r="B11" s="6">
        <v>4365</v>
      </c>
      <c r="C11" s="6">
        <v>4375</v>
      </c>
      <c r="D11" s="6">
        <v>3867</v>
      </c>
      <c r="E11" s="6">
        <v>3764</v>
      </c>
      <c r="F11" s="6">
        <v>2352</v>
      </c>
      <c r="G11" s="6">
        <v>2627</v>
      </c>
      <c r="H11" s="6">
        <v>2613</v>
      </c>
      <c r="I11" s="6">
        <v>2561</v>
      </c>
      <c r="J11" s="8">
        <v>1379</v>
      </c>
      <c r="K11" s="8">
        <v>1341</v>
      </c>
      <c r="L11" s="58">
        <v>1260</v>
      </c>
      <c r="M11" s="32">
        <v>1216</v>
      </c>
      <c r="N11" s="12">
        <v>0</v>
      </c>
      <c r="O11" s="72">
        <v>0</v>
      </c>
      <c r="P11" s="30">
        <v>1286</v>
      </c>
      <c r="Q11" s="30">
        <v>1056</v>
      </c>
    </row>
    <row r="12" spans="1:17" ht="15.75" x14ac:dyDescent="0.25">
      <c r="A12" s="66" t="s">
        <v>11</v>
      </c>
      <c r="B12" s="6">
        <v>3678</v>
      </c>
      <c r="C12" s="6">
        <v>3639</v>
      </c>
      <c r="D12" s="6">
        <v>3818</v>
      </c>
      <c r="E12" s="6">
        <v>3834</v>
      </c>
      <c r="F12" s="6">
        <v>2570</v>
      </c>
      <c r="G12" s="6">
        <v>2585</v>
      </c>
      <c r="H12" s="6">
        <v>2858</v>
      </c>
      <c r="I12" s="6">
        <v>2741</v>
      </c>
      <c r="J12" s="8">
        <v>1122</v>
      </c>
      <c r="K12" s="8">
        <v>1133</v>
      </c>
      <c r="L12" s="58">
        <v>1203</v>
      </c>
      <c r="M12" s="32">
        <v>1231</v>
      </c>
      <c r="N12" s="12">
        <v>77</v>
      </c>
      <c r="O12" s="72">
        <v>86</v>
      </c>
      <c r="P12" s="30">
        <v>1302</v>
      </c>
      <c r="Q12" s="30">
        <v>1040</v>
      </c>
    </row>
    <row r="13" spans="1:17" x14ac:dyDescent="0.25">
      <c r="A13" s="66" t="s">
        <v>12</v>
      </c>
      <c r="B13" s="6">
        <v>4557</v>
      </c>
      <c r="C13" s="6">
        <v>4410</v>
      </c>
      <c r="D13" s="6">
        <v>3835</v>
      </c>
      <c r="E13" s="6">
        <v>3859</v>
      </c>
      <c r="F13" s="6">
        <v>2417</v>
      </c>
      <c r="G13" s="6">
        <v>2674</v>
      </c>
      <c r="H13" s="6">
        <v>2822</v>
      </c>
      <c r="I13" s="6">
        <v>2584</v>
      </c>
      <c r="J13" s="8">
        <v>1356</v>
      </c>
      <c r="K13" s="8">
        <v>1362</v>
      </c>
      <c r="L13" s="8">
        <v>1323</v>
      </c>
      <c r="M13" s="8">
        <v>1337</v>
      </c>
      <c r="N13" s="67">
        <v>100</v>
      </c>
      <c r="O13" s="9">
        <v>92</v>
      </c>
      <c r="P13" s="6">
        <v>1492</v>
      </c>
      <c r="Q13" s="6">
        <v>1334</v>
      </c>
    </row>
    <row r="14" spans="1:17" x14ac:dyDescent="0.25">
      <c r="A14" s="66" t="s">
        <v>13</v>
      </c>
      <c r="B14" s="6">
        <v>3525</v>
      </c>
      <c r="C14" s="6">
        <v>3446</v>
      </c>
      <c r="D14" s="6">
        <v>3045</v>
      </c>
      <c r="E14" s="6">
        <v>3062</v>
      </c>
      <c r="F14" s="6">
        <v>2344</v>
      </c>
      <c r="G14" s="6">
        <v>2391</v>
      </c>
      <c r="H14" s="6">
        <v>2618</v>
      </c>
      <c r="I14" s="6">
        <v>2592</v>
      </c>
      <c r="J14" s="8">
        <v>1020</v>
      </c>
      <c r="K14" s="8">
        <v>1068</v>
      </c>
      <c r="L14" s="8">
        <v>1123</v>
      </c>
      <c r="M14" s="8">
        <v>1035</v>
      </c>
      <c r="N14" s="67">
        <v>229</v>
      </c>
      <c r="O14" s="9">
        <v>222</v>
      </c>
      <c r="P14" s="8">
        <v>1742</v>
      </c>
      <c r="Q14" s="8">
        <v>1464</v>
      </c>
    </row>
    <row r="15" spans="1:17" x14ac:dyDescent="0.25">
      <c r="A15" s="66" t="s">
        <v>14</v>
      </c>
      <c r="B15" s="6">
        <v>3126</v>
      </c>
      <c r="C15" s="6">
        <v>3217</v>
      </c>
      <c r="D15" s="6">
        <v>3307</v>
      </c>
      <c r="E15" s="6">
        <v>3250</v>
      </c>
      <c r="F15" s="6">
        <v>2477</v>
      </c>
      <c r="G15" s="6">
        <v>2641</v>
      </c>
      <c r="H15" s="6">
        <v>2469</v>
      </c>
      <c r="I15" s="6">
        <v>2408</v>
      </c>
      <c r="J15" s="8">
        <v>1239</v>
      </c>
      <c r="K15" s="8">
        <v>1219</v>
      </c>
      <c r="L15" s="8">
        <v>1101</v>
      </c>
      <c r="M15" s="8">
        <v>1218</v>
      </c>
      <c r="N15" s="67">
        <v>216</v>
      </c>
      <c r="O15" s="9">
        <v>218</v>
      </c>
      <c r="P15" s="8">
        <v>1544</v>
      </c>
      <c r="Q15" s="8">
        <v>1458</v>
      </c>
    </row>
    <row r="16" spans="1:17" x14ac:dyDescent="0.25">
      <c r="A16" s="68" t="s">
        <v>15</v>
      </c>
      <c r="B16" s="10">
        <f t="shared" ref="B16:O16" si="0">SUM(B4:B15)</f>
        <v>47836</v>
      </c>
      <c r="C16" s="10">
        <f t="shared" si="0"/>
        <v>47746</v>
      </c>
      <c r="D16" s="10">
        <f t="shared" si="0"/>
        <v>42146</v>
      </c>
      <c r="E16" s="10">
        <f t="shared" si="0"/>
        <v>41543</v>
      </c>
      <c r="F16" s="10">
        <f t="shared" si="0"/>
        <v>31872</v>
      </c>
      <c r="G16" s="10">
        <f t="shared" si="0"/>
        <v>33319</v>
      </c>
      <c r="H16" s="10">
        <f t="shared" si="0"/>
        <v>29026</v>
      </c>
      <c r="I16" s="10">
        <f t="shared" si="0"/>
        <v>29099</v>
      </c>
      <c r="J16" s="10">
        <f t="shared" si="0"/>
        <v>18633</v>
      </c>
      <c r="K16" s="10">
        <f t="shared" si="0"/>
        <v>18572</v>
      </c>
      <c r="L16" s="10">
        <f t="shared" si="0"/>
        <v>15639</v>
      </c>
      <c r="M16" s="11">
        <f t="shared" si="0"/>
        <v>15291</v>
      </c>
      <c r="N16" s="10">
        <f t="shared" si="0"/>
        <v>3199</v>
      </c>
      <c r="O16" s="11">
        <f t="shared" si="0"/>
        <v>3242</v>
      </c>
      <c r="P16" s="10">
        <f>SUM(P4:P15)</f>
        <v>11276</v>
      </c>
      <c r="Q16" s="10">
        <f>SUM(Q4:Q15)</f>
        <v>9852</v>
      </c>
    </row>
    <row r="17" spans="1:17" x14ac:dyDescent="0.25">
      <c r="A17" s="69" t="s">
        <v>19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70"/>
      <c r="Q17" s="70"/>
    </row>
  </sheetData>
  <mergeCells count="11">
    <mergeCell ref="N2:O2"/>
    <mergeCell ref="P2:Q2"/>
    <mergeCell ref="A17:O17"/>
    <mergeCell ref="A1:M1"/>
    <mergeCell ref="A2:A3"/>
    <mergeCell ref="B2:C2"/>
    <mergeCell ref="D2:E2"/>
    <mergeCell ref="F2:G2"/>
    <mergeCell ref="H2:I2"/>
    <mergeCell ref="J2:K2"/>
    <mergeCell ref="L2:M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AEROPORTO BONITO</vt:lpstr>
      <vt:lpstr>AEROPORTO CAMPO GRANDE</vt:lpstr>
      <vt:lpstr>AEROPORTO DE CORUMBÁ</vt:lpstr>
      <vt:lpstr>AEROPORTO DOURADOS</vt:lpstr>
      <vt:lpstr>AEROPORTO DE TRES LAGOAS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</dc:creator>
  <cp:lastModifiedBy>Danielle</cp:lastModifiedBy>
  <dcterms:created xsi:type="dcterms:W3CDTF">2022-02-17T13:55:58Z</dcterms:created>
  <dcterms:modified xsi:type="dcterms:W3CDTF">2022-02-17T14:19:05Z</dcterms:modified>
</cp:coreProperties>
</file>