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BACKUP OBSERVATURMS\OBSERVATURMS\DANIELLE\OBSERVATORIO MS\PIB MS\"/>
    </mc:Choice>
  </mc:AlternateContent>
  <bookViews>
    <workbookView xWindow="0" yWindow="0" windowWidth="24000" windowHeight="9630"/>
  </bookViews>
  <sheets>
    <sheet name="VA MS 2010-2019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24" i="1" l="1"/>
  <c r="I23" i="1"/>
  <c r="L23" i="1" s="1"/>
  <c r="L22" i="1"/>
  <c r="I22" i="1"/>
  <c r="I21" i="1"/>
  <c r="L21" i="1" s="1"/>
  <c r="I20" i="1"/>
  <c r="L20" i="1" s="1"/>
  <c r="I19" i="1"/>
  <c r="L19" i="1" s="1"/>
  <c r="I18" i="1"/>
  <c r="L18" i="1" s="1"/>
  <c r="I17" i="1"/>
  <c r="L17" i="1" s="1"/>
  <c r="I16" i="1"/>
  <c r="L16" i="1" s="1"/>
  <c r="I15" i="1"/>
  <c r="L15" i="1" s="1"/>
  <c r="I14" i="1"/>
  <c r="L14" i="1" s="1"/>
  <c r="I13" i="1"/>
  <c r="L13" i="1" s="1"/>
  <c r="I12" i="1"/>
  <c r="L12" i="1" s="1"/>
  <c r="I11" i="1"/>
  <c r="L11" i="1" s="1"/>
  <c r="I10" i="1"/>
  <c r="L10" i="1" s="1"/>
  <c r="I9" i="1"/>
  <c r="L9" i="1" s="1"/>
  <c r="I8" i="1"/>
  <c r="L8" i="1" s="1"/>
  <c r="I7" i="1"/>
  <c r="L7" i="1" s="1"/>
  <c r="I6" i="1"/>
  <c r="L6" i="1" s="1"/>
  <c r="I5" i="1"/>
  <c r="L5" i="1" s="1"/>
  <c r="I4" i="1"/>
  <c r="L4" i="1" s="1"/>
  <c r="M4" i="1" s="1"/>
  <c r="I3" i="1"/>
  <c r="L3" i="1" s="1"/>
  <c r="M3" i="1" s="1"/>
  <c r="M23" i="1" l="1"/>
  <c r="M17" i="1"/>
  <c r="M21" i="1"/>
  <c r="M18" i="1"/>
  <c r="M13" i="1"/>
  <c r="M14" i="1"/>
  <c r="M11" i="1"/>
  <c r="M10" i="1"/>
  <c r="M15" i="1"/>
  <c r="M8" i="1"/>
  <c r="M12" i="1"/>
  <c r="M6" i="1"/>
  <c r="M9" i="1"/>
  <c r="M19" i="1"/>
  <c r="M16" i="1"/>
  <c r="M22" i="1"/>
  <c r="M20" i="1"/>
  <c r="M5" i="1"/>
  <c r="M24" i="1"/>
  <c r="M7" i="1"/>
</calcChain>
</file>

<file path=xl/sharedStrings.xml><?xml version="1.0" encoding="utf-8"?>
<sst xmlns="http://schemas.openxmlformats.org/spreadsheetml/2006/main" count="27" uniqueCount="27">
  <si>
    <t>Composição do Valor Adicionado do Produto Interno Bruto por Setor em MS – 2010-2019 (%)</t>
  </si>
  <si>
    <t>SETORES DE ATIVIDADES/ANO</t>
  </si>
  <si>
    <t>Média</t>
  </si>
  <si>
    <t>Share</t>
  </si>
  <si>
    <t>AGROPECUÁRIA</t>
  </si>
  <si>
    <t>Agricultura</t>
  </si>
  <si>
    <t>Pecuária e Serviços Relacionados</t>
  </si>
  <si>
    <t>Produção Florestal, Pesca e Aquicultura</t>
  </si>
  <si>
    <t>INDÚSTRIA</t>
  </si>
  <si>
    <t>Extrativa Mineral</t>
  </si>
  <si>
    <t>Transformação</t>
  </si>
  <si>
    <t>Construção Civil</t>
  </si>
  <si>
    <t>Serviços Industriais de Utilidade Pública - SIUP</t>
  </si>
  <si>
    <t>SERVIÇOS</t>
  </si>
  <si>
    <t>Comércio, Manutenção e Reparação de Veículos Automotores e Motocicletas</t>
  </si>
  <si>
    <t>Alojamento e Alimentação</t>
  </si>
  <si>
    <t>Transportes, Armazenagem e Correios</t>
  </si>
  <si>
    <t>Serviços de Informação e comunicação</t>
  </si>
  <si>
    <t>Instituições Financeiras e Seguros</t>
  </si>
  <si>
    <t>Atividades Imobiliárias e Aluguel</t>
  </si>
  <si>
    <t>Atividades Profissionais, Científicas, Técnicas Administrativas e Serviços Complementares</t>
  </si>
  <si>
    <t>Administração Pública - APU</t>
  </si>
  <si>
    <t>Educação e Saúde Mercantil</t>
  </si>
  <si>
    <t>Artes, cultura, esporte e recreação e outras atividades de serviços</t>
  </si>
  <si>
    <t>Serviços Domésticos</t>
  </si>
  <si>
    <t>TOTAL</t>
  </si>
  <si>
    <t>Fonte: SEMAGRO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</si>
</sst>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0" borderId="0"/>
  </cellStyleXfs>
  <cellXfs count="25">
    <xf numFmtId="0" fontId="0" fillId="0" borderId="0" xfId="0"/>
    <xf numFmtId="0" fontId="3" fillId="2" borderId="2" xfId="2" applyFont="1" applyFill="1" applyBorder="1" applyAlignment="1">
      <alignment horizontal="center" vertical="center"/>
    </xf>
    <xf numFmtId="0" fontId="3" fillId="2" borderId="3" xfId="2" applyFont="1" applyFill="1" applyBorder="1" applyAlignment="1">
      <alignment horizontal="center" vertical="center"/>
    </xf>
    <xf numFmtId="0" fontId="3" fillId="2" borderId="4" xfId="2" applyFont="1" applyFill="1" applyBorder="1" applyAlignment="1">
      <alignment horizontal="center" vertical="center"/>
    </xf>
    <xf numFmtId="0" fontId="4" fillId="2" borderId="3" xfId="2" applyFont="1" applyFill="1" applyBorder="1" applyAlignment="1">
      <alignment horizontal="center" vertical="center"/>
    </xf>
    <xf numFmtId="0" fontId="4" fillId="2" borderId="4" xfId="2" applyFont="1" applyFill="1" applyBorder="1" applyAlignment="1">
      <alignment horizontal="center" vertical="center"/>
    </xf>
    <xf numFmtId="0" fontId="3" fillId="2" borderId="2" xfId="2" applyFont="1" applyFill="1" applyBorder="1" applyAlignment="1">
      <alignment horizontal="left" vertical="center"/>
    </xf>
    <xf numFmtId="4" fontId="3" fillId="2" borderId="3" xfId="2" applyNumberFormat="1" applyFont="1" applyFill="1" applyBorder="1" applyAlignment="1">
      <alignment horizontal="center" vertical="center"/>
    </xf>
    <xf numFmtId="4" fontId="3" fillId="2" borderId="4" xfId="2" applyNumberFormat="1" applyFont="1" applyFill="1" applyBorder="1" applyAlignment="1">
      <alignment horizontal="center" vertical="center"/>
    </xf>
    <xf numFmtId="4" fontId="4" fillId="2" borderId="3" xfId="2" applyNumberFormat="1" applyFont="1" applyFill="1" applyBorder="1" applyAlignment="1">
      <alignment horizontal="center" vertical="center"/>
    </xf>
    <xf numFmtId="10" fontId="4" fillId="2" borderId="4" xfId="1" applyNumberFormat="1" applyFont="1" applyFill="1" applyBorder="1" applyAlignment="1">
      <alignment horizontal="center" vertical="center"/>
    </xf>
    <xf numFmtId="0" fontId="5" fillId="2" borderId="2" xfId="2" applyFont="1" applyFill="1" applyBorder="1" applyAlignment="1">
      <alignment horizontal="left" vertical="center"/>
    </xf>
    <xf numFmtId="4" fontId="5" fillId="2" borderId="3" xfId="2" applyNumberFormat="1" applyFont="1" applyFill="1" applyBorder="1" applyAlignment="1">
      <alignment horizontal="center" vertical="center"/>
    </xf>
    <xf numFmtId="4" fontId="5" fillId="2" borderId="4" xfId="2" applyNumberFormat="1" applyFont="1" applyFill="1" applyBorder="1" applyAlignment="1">
      <alignment horizontal="center" vertical="center"/>
    </xf>
    <xf numFmtId="4" fontId="6" fillId="2" borderId="3" xfId="2" applyNumberFormat="1" applyFont="1" applyFill="1" applyBorder="1" applyAlignment="1">
      <alignment horizontal="center" vertical="center"/>
    </xf>
    <xf numFmtId="10" fontId="6" fillId="2" borderId="4" xfId="1" applyNumberFormat="1" applyFont="1" applyFill="1" applyBorder="1" applyAlignment="1">
      <alignment horizontal="center" vertical="center"/>
    </xf>
    <xf numFmtId="0" fontId="5" fillId="3" borderId="2" xfId="2" applyFont="1" applyFill="1" applyBorder="1" applyAlignment="1">
      <alignment horizontal="left" vertical="center"/>
    </xf>
    <xf numFmtId="4" fontId="5" fillId="3" borderId="3" xfId="2" applyNumberFormat="1" applyFont="1" applyFill="1" applyBorder="1" applyAlignment="1">
      <alignment horizontal="center" vertical="center"/>
    </xf>
    <xf numFmtId="4" fontId="5" fillId="3" borderId="4" xfId="2" applyNumberFormat="1" applyFont="1" applyFill="1" applyBorder="1" applyAlignment="1">
      <alignment horizontal="center" vertical="center"/>
    </xf>
    <xf numFmtId="10" fontId="6" fillId="3" borderId="4" xfId="1" applyNumberFormat="1" applyFont="1" applyFill="1" applyBorder="1" applyAlignment="1">
      <alignment horizontal="center" vertical="center"/>
    </xf>
    <xf numFmtId="1" fontId="3" fillId="2" borderId="3" xfId="2" applyNumberFormat="1" applyFont="1" applyFill="1" applyBorder="1" applyAlignment="1">
      <alignment horizontal="center" vertical="center"/>
    </xf>
    <xf numFmtId="1" fontId="3" fillId="2" borderId="4" xfId="2" applyNumberFormat="1" applyFont="1" applyFill="1" applyBorder="1" applyAlignment="1">
      <alignment horizontal="center" vertical="center"/>
    </xf>
    <xf numFmtId="3" fontId="4" fillId="2" borderId="3" xfId="2" applyNumberFormat="1" applyFont="1" applyFill="1" applyBorder="1" applyAlignment="1">
      <alignment horizontal="center" vertical="center"/>
    </xf>
    <xf numFmtId="0" fontId="7" fillId="0" borderId="0" xfId="0" applyFont="1"/>
    <xf numFmtId="0" fontId="3" fillId="2" borderId="1" xfId="2" applyFont="1" applyFill="1" applyBorder="1" applyAlignment="1">
      <alignment horizontal="center" vertical="center"/>
    </xf>
  </cellXfs>
  <cellStyles count="3">
    <cellStyle name="Normal" xfId="0" builtinId="0"/>
    <cellStyle name="Normal 3" xfId="2"/>
    <cellStyle name="Porcentagem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 sz="1000">
                <a:solidFill>
                  <a:sysClr val="windowText" lastClr="000000"/>
                </a:solidFill>
              </a:rPr>
              <a:t>Composição do Valor Adicionado do Produto Interno Bruto por Setor em MS – 2010-2019 (%)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[1]VA_MS!$B$3</c:f>
              <c:strCache>
                <c:ptCount val="1"/>
                <c:pt idx="0">
                  <c:v>AGROPECUÁRIA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[1]VA_MS!$C$2:$L$2</c:f>
              <c:numCache>
                <c:formatCode>General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cat>
          <c:val>
            <c:numRef>
              <c:f>[1]VA_MS!$C$3:$L$3</c:f>
              <c:numCache>
                <c:formatCode>General</c:formatCode>
                <c:ptCount val="10"/>
                <c:pt idx="0">
                  <c:v>17.23</c:v>
                </c:pt>
                <c:pt idx="1">
                  <c:v>17.53</c:v>
                </c:pt>
                <c:pt idx="2">
                  <c:v>17.7</c:v>
                </c:pt>
                <c:pt idx="3">
                  <c:v>17.71</c:v>
                </c:pt>
                <c:pt idx="4">
                  <c:v>17.329999999999998</c:v>
                </c:pt>
                <c:pt idx="5">
                  <c:v>18.36</c:v>
                </c:pt>
                <c:pt idx="6">
                  <c:v>19.259091988621709</c:v>
                </c:pt>
                <c:pt idx="7">
                  <c:v>17.583651783573426</c:v>
                </c:pt>
                <c:pt idx="8">
                  <c:v>19.02</c:v>
                </c:pt>
                <c:pt idx="9">
                  <c:v>17.100000000000001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22-453A-9D19-2356DD073E20}"/>
            </c:ext>
          </c:extLst>
        </c:ser>
        <c:ser>
          <c:idx val="1"/>
          <c:order val="1"/>
          <c:tx>
            <c:strRef>
              <c:f>[1]VA_MS!$B$7</c:f>
              <c:strCache>
                <c:ptCount val="1"/>
                <c:pt idx="0">
                  <c:v>INDÚSTRIA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[1]VA_MS!$C$2:$L$2</c:f>
              <c:numCache>
                <c:formatCode>General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cat>
          <c:val>
            <c:numRef>
              <c:f>[1]VA_MS!$C$7:$L$7</c:f>
              <c:numCache>
                <c:formatCode>General</c:formatCode>
                <c:ptCount val="10"/>
                <c:pt idx="0">
                  <c:v>22.61</c:v>
                </c:pt>
                <c:pt idx="1">
                  <c:v>22.64</c:v>
                </c:pt>
                <c:pt idx="2">
                  <c:v>22.54</c:v>
                </c:pt>
                <c:pt idx="3">
                  <c:v>22.1</c:v>
                </c:pt>
                <c:pt idx="4">
                  <c:v>21.63</c:v>
                </c:pt>
                <c:pt idx="5">
                  <c:v>22.03</c:v>
                </c:pt>
                <c:pt idx="6">
                  <c:v>22.594394702044976</c:v>
                </c:pt>
                <c:pt idx="7">
                  <c:v>22.089247725933664</c:v>
                </c:pt>
                <c:pt idx="8">
                  <c:v>22.26</c:v>
                </c:pt>
                <c:pt idx="9">
                  <c:v>21.53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722-453A-9D19-2356DD073E20}"/>
            </c:ext>
          </c:extLst>
        </c:ser>
        <c:ser>
          <c:idx val="2"/>
          <c:order val="2"/>
          <c:tx>
            <c:strRef>
              <c:f>[1]VA_MS!$B$12</c:f>
              <c:strCache>
                <c:ptCount val="1"/>
                <c:pt idx="0">
                  <c:v>SERVIÇOS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chemeClr val="accent6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[1]VA_MS!$C$2:$L$2</c:f>
              <c:numCache>
                <c:formatCode>General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cat>
          <c:val>
            <c:numRef>
              <c:f>[1]VA_MS!$C$12:$L$12</c:f>
              <c:numCache>
                <c:formatCode>General</c:formatCode>
                <c:ptCount val="10"/>
                <c:pt idx="0">
                  <c:v>60.16</c:v>
                </c:pt>
                <c:pt idx="1">
                  <c:v>59.83</c:v>
                </c:pt>
                <c:pt idx="2">
                  <c:v>59.75</c:v>
                </c:pt>
                <c:pt idx="3">
                  <c:v>60.19</c:v>
                </c:pt>
                <c:pt idx="4">
                  <c:v>61.04</c:v>
                </c:pt>
                <c:pt idx="5">
                  <c:v>59.61</c:v>
                </c:pt>
                <c:pt idx="6">
                  <c:v>58.146519183250653</c:v>
                </c:pt>
                <c:pt idx="7">
                  <c:v>60.327111090956052</c:v>
                </c:pt>
                <c:pt idx="8">
                  <c:v>58.72</c:v>
                </c:pt>
                <c:pt idx="9">
                  <c:v>61.37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722-453A-9D19-2356DD073E2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40"/>
        <c:axId val="93900800"/>
        <c:axId val="90124224"/>
      </c:barChart>
      <c:catAx>
        <c:axId val="93900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0124224"/>
        <c:crosses val="autoZero"/>
        <c:auto val="1"/>
        <c:lblAlgn val="ctr"/>
        <c:lblOffset val="100"/>
        <c:noMultiLvlLbl val="0"/>
      </c:catAx>
      <c:valAx>
        <c:axId val="901242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3900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</xdr:row>
      <xdr:rowOff>0</xdr:rowOff>
    </xdr:from>
    <xdr:to>
      <xdr:col>7</xdr:col>
      <xdr:colOff>169333</xdr:colOff>
      <xdr:row>40</xdr:row>
      <xdr:rowOff>95250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BEAA609F-09D1-4CAC-B980-C60CA4CC52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naca\Desktop\ObservaTur%20MS\Turismo%20de%20PIB_VA_V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B_MS"/>
      <sheetName val="VA_MS"/>
      <sheetName val="ACT_MS"/>
    </sheetNames>
    <sheetDataSet>
      <sheetData sheetId="0">
        <row r="3">
          <cell r="I3">
            <v>15920.95</v>
          </cell>
        </row>
        <row r="4">
          <cell r="I4">
            <v>9542.2099999999991</v>
          </cell>
        </row>
        <row r="5">
          <cell r="I5">
            <v>2158.56</v>
          </cell>
        </row>
        <row r="6">
          <cell r="I6">
            <v>4220.17</v>
          </cell>
        </row>
        <row r="7">
          <cell r="I7">
            <v>18678.151002344679</v>
          </cell>
        </row>
        <row r="8">
          <cell r="I8">
            <v>185.49417271297</v>
          </cell>
        </row>
        <row r="9">
          <cell r="I9">
            <v>9611.9883796993799</v>
          </cell>
        </row>
        <row r="10">
          <cell r="I10">
            <v>4471.5414549556899</v>
          </cell>
        </row>
        <row r="11">
          <cell r="I11">
            <v>4409.1269949766402</v>
          </cell>
        </row>
        <row r="12">
          <cell r="I12">
            <v>48068.092988885837</v>
          </cell>
        </row>
        <row r="13">
          <cell r="I13">
            <v>9491.3450772543019</v>
          </cell>
        </row>
        <row r="14">
          <cell r="I14">
            <v>1186.27453041576</v>
          </cell>
        </row>
        <row r="15">
          <cell r="I15">
            <v>3068.90660926895</v>
          </cell>
        </row>
        <row r="16">
          <cell r="I16">
            <v>1254.97747983712</v>
          </cell>
        </row>
        <row r="17">
          <cell r="I17">
            <v>2694.0339313489303</v>
          </cell>
        </row>
        <row r="18">
          <cell r="I18">
            <v>6623.9611439602895</v>
          </cell>
        </row>
        <row r="19">
          <cell r="I19">
            <v>3431.1716194929195</v>
          </cell>
        </row>
        <row r="20">
          <cell r="I20">
            <v>15275.66001519</v>
          </cell>
        </row>
        <row r="21">
          <cell r="I21">
            <v>2168.09644504267</v>
          </cell>
        </row>
        <row r="22">
          <cell r="I22">
            <v>1688.9750332639001</v>
          </cell>
        </row>
        <row r="23">
          <cell r="I23">
            <v>1184.6911038109999</v>
          </cell>
        </row>
        <row r="24">
          <cell r="I24">
            <v>82667.189135428154</v>
          </cell>
        </row>
      </sheetData>
      <sheetData sheetId="1">
        <row r="2">
          <cell r="C2">
            <v>2010</v>
          </cell>
          <cell r="D2">
            <v>2011</v>
          </cell>
          <cell r="E2">
            <v>2012</v>
          </cell>
          <cell r="F2">
            <v>2013</v>
          </cell>
          <cell r="G2">
            <v>2014</v>
          </cell>
          <cell r="H2">
            <v>2015</v>
          </cell>
          <cell r="I2">
            <v>2016</v>
          </cell>
          <cell r="J2">
            <v>2017</v>
          </cell>
          <cell r="K2">
            <v>2018</v>
          </cell>
          <cell r="L2">
            <v>2019</v>
          </cell>
        </row>
        <row r="3">
          <cell r="B3" t="str">
            <v>AGROPECUÁRIA</v>
          </cell>
          <cell r="C3">
            <v>17.23</v>
          </cell>
          <cell r="D3">
            <v>17.53</v>
          </cell>
          <cell r="E3">
            <v>17.7</v>
          </cell>
          <cell r="F3">
            <v>17.71</v>
          </cell>
          <cell r="G3">
            <v>17.329999999999998</v>
          </cell>
          <cell r="H3">
            <v>18.36</v>
          </cell>
          <cell r="I3">
            <v>19.259091988621709</v>
          </cell>
          <cell r="J3">
            <v>17.583651783573426</v>
          </cell>
          <cell r="K3">
            <v>19.02</v>
          </cell>
          <cell r="L3">
            <v>17.100000000000001</v>
          </cell>
        </row>
        <row r="7">
          <cell r="B7" t="str">
            <v>INDÚSTRIA</v>
          </cell>
          <cell r="C7">
            <v>22.61</v>
          </cell>
          <cell r="D7">
            <v>22.64</v>
          </cell>
          <cell r="E7">
            <v>22.54</v>
          </cell>
          <cell r="F7">
            <v>22.1</v>
          </cell>
          <cell r="G7">
            <v>21.63</v>
          </cell>
          <cell r="H7">
            <v>22.03</v>
          </cell>
          <cell r="I7">
            <v>22.594394702044976</v>
          </cell>
          <cell r="J7">
            <v>22.089247725933664</v>
          </cell>
          <cell r="K7">
            <v>22.26</v>
          </cell>
          <cell r="L7">
            <v>21.53</v>
          </cell>
        </row>
        <row r="12">
          <cell r="B12" t="str">
            <v>SERVIÇOS</v>
          </cell>
          <cell r="C12">
            <v>60.16</v>
          </cell>
          <cell r="D12">
            <v>59.83</v>
          </cell>
          <cell r="E12">
            <v>59.75</v>
          </cell>
          <cell r="F12">
            <v>60.19</v>
          </cell>
          <cell r="G12">
            <v>61.04</v>
          </cell>
          <cell r="H12">
            <v>59.61</v>
          </cell>
          <cell r="I12">
            <v>58.146519183250653</v>
          </cell>
          <cell r="J12">
            <v>60.327111090956052</v>
          </cell>
          <cell r="K12">
            <v>58.72</v>
          </cell>
          <cell r="L12">
            <v>61.37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tabSelected="1" zoomScale="90" zoomScaleNormal="90" workbookViewId="0">
      <selection activeCell="K30" sqref="K30"/>
    </sheetView>
  </sheetViews>
  <sheetFormatPr defaultRowHeight="15" x14ac:dyDescent="0.25"/>
  <cols>
    <col min="1" max="1" width="87.85546875" customWidth="1"/>
  </cols>
  <sheetData>
    <row r="1" spans="1:13" x14ac:dyDescent="0.25">
      <c r="A1" s="24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13" x14ac:dyDescent="0.25">
      <c r="A2" s="1" t="s">
        <v>1</v>
      </c>
      <c r="B2" s="2">
        <v>2010</v>
      </c>
      <c r="C2" s="2">
        <v>2011</v>
      </c>
      <c r="D2" s="2">
        <v>2012</v>
      </c>
      <c r="E2" s="2">
        <v>2013</v>
      </c>
      <c r="F2" s="2">
        <v>2014</v>
      </c>
      <c r="G2" s="3">
        <v>2015</v>
      </c>
      <c r="H2" s="3">
        <v>2016</v>
      </c>
      <c r="I2" s="3">
        <v>2017</v>
      </c>
      <c r="J2" s="3">
        <v>2018</v>
      </c>
      <c r="K2" s="3">
        <v>2019</v>
      </c>
      <c r="L2" s="4" t="s">
        <v>2</v>
      </c>
      <c r="M2" s="5" t="s">
        <v>3</v>
      </c>
    </row>
    <row r="3" spans="1:13" x14ac:dyDescent="0.25">
      <c r="A3" s="6" t="s">
        <v>4</v>
      </c>
      <c r="B3" s="7">
        <v>17.23</v>
      </c>
      <c r="C3" s="7">
        <v>17.53</v>
      </c>
      <c r="D3" s="7">
        <v>17.7</v>
      </c>
      <c r="E3" s="7">
        <v>17.71</v>
      </c>
      <c r="F3" s="7">
        <v>17.329999999999998</v>
      </c>
      <c r="G3" s="8">
        <v>18.36</v>
      </c>
      <c r="H3" s="8">
        <v>19.259091988621709</v>
      </c>
      <c r="I3" s="8">
        <f>([1]PIB_MS!I3/[1]PIB_MS!I$24)*100</f>
        <v>19.259091988621709</v>
      </c>
      <c r="J3" s="8">
        <v>19.02</v>
      </c>
      <c r="K3" s="8">
        <v>17.100000000000001</v>
      </c>
      <c r="L3" s="9">
        <f t="shared" ref="L3:L23" si="0">AVERAGE(B3:K3)</f>
        <v>18.049818397724344</v>
      </c>
      <c r="M3" s="10">
        <f>L3/L24</f>
        <v>0.18049818397724343</v>
      </c>
    </row>
    <row r="4" spans="1:13" x14ac:dyDescent="0.25">
      <c r="A4" s="11" t="s">
        <v>5</v>
      </c>
      <c r="B4" s="12">
        <v>7.99</v>
      </c>
      <c r="C4" s="12">
        <v>9.0500000000000007</v>
      </c>
      <c r="D4" s="12">
        <v>10.71</v>
      </c>
      <c r="E4" s="12">
        <v>10.220000000000001</v>
      </c>
      <c r="F4" s="12">
        <v>9.51</v>
      </c>
      <c r="G4" s="13">
        <v>10.49</v>
      </c>
      <c r="H4" s="13">
        <v>11.542923014314217</v>
      </c>
      <c r="I4" s="13">
        <f>([1]PIB_MS!I4/[1]PIB_MS!I$24)*100</f>
        <v>11.542923014314217</v>
      </c>
      <c r="J4" s="13">
        <v>12.22</v>
      </c>
      <c r="K4" s="13">
        <v>10.91</v>
      </c>
      <c r="L4" s="14">
        <f t="shared" si="0"/>
        <v>10.418584602862841</v>
      </c>
      <c r="M4" s="15">
        <f>L4/L24</f>
        <v>0.10418584602862842</v>
      </c>
    </row>
    <row r="5" spans="1:13" x14ac:dyDescent="0.25">
      <c r="A5" s="11" t="s">
        <v>6</v>
      </c>
      <c r="B5" s="12">
        <v>6.9</v>
      </c>
      <c r="C5" s="12">
        <v>6.13</v>
      </c>
      <c r="D5" s="12">
        <v>5.27</v>
      </c>
      <c r="E5" s="12">
        <v>5.17</v>
      </c>
      <c r="F5" s="12">
        <v>5.04</v>
      </c>
      <c r="G5" s="13">
        <v>5.33</v>
      </c>
      <c r="H5" s="13">
        <v>5.1100000000000003</v>
      </c>
      <c r="I5" s="13">
        <f>([1]PIB_MS!I5/[1]PIB_MS!I$24)*100</f>
        <v>2.6111447874002041</v>
      </c>
      <c r="J5" s="13">
        <v>3.64</v>
      </c>
      <c r="K5" s="13">
        <v>3.52</v>
      </c>
      <c r="L5" s="14">
        <f t="shared" si="0"/>
        <v>4.8721144787400208</v>
      </c>
      <c r="M5" s="15">
        <f t="shared" ref="M5:M23" ca="1" si="1">L5/$M$24</f>
        <v>4.9460589096356332E-2</v>
      </c>
    </row>
    <row r="6" spans="1:13" x14ac:dyDescent="0.25">
      <c r="A6" s="11" t="s">
        <v>7</v>
      </c>
      <c r="B6" s="12">
        <v>2.35</v>
      </c>
      <c r="C6" s="12">
        <v>2.35</v>
      </c>
      <c r="D6" s="12">
        <v>1.72</v>
      </c>
      <c r="E6" s="12">
        <v>2.3199999999999998</v>
      </c>
      <c r="F6" s="12">
        <v>2.78</v>
      </c>
      <c r="G6" s="13">
        <v>2.5499999999999998</v>
      </c>
      <c r="H6" s="13">
        <v>2.61</v>
      </c>
      <c r="I6" s="13">
        <f>([1]PIB_MS!I6/[1]PIB_MS!I$24)*100</f>
        <v>5.1050120902095468</v>
      </c>
      <c r="J6" s="13">
        <v>3.16</v>
      </c>
      <c r="K6" s="13">
        <v>2.67</v>
      </c>
      <c r="L6" s="14">
        <f t="shared" si="0"/>
        <v>2.7615012090209548</v>
      </c>
      <c r="M6" s="15">
        <f t="shared" ca="1" si="1"/>
        <v>2.6900697305302104E-2</v>
      </c>
    </row>
    <row r="7" spans="1:13" x14ac:dyDescent="0.25">
      <c r="A7" s="6" t="s">
        <v>8</v>
      </c>
      <c r="B7" s="7">
        <v>22.61</v>
      </c>
      <c r="C7" s="7">
        <v>22.64</v>
      </c>
      <c r="D7" s="7">
        <v>22.54</v>
      </c>
      <c r="E7" s="7">
        <v>22.1</v>
      </c>
      <c r="F7" s="7">
        <v>21.63</v>
      </c>
      <c r="G7" s="8">
        <v>22.03</v>
      </c>
      <c r="H7" s="8">
        <v>22.594394702044976</v>
      </c>
      <c r="I7" s="8">
        <f>([1]PIB_MS!I7/[1]PIB_MS!I$24)*100</f>
        <v>22.594394702044976</v>
      </c>
      <c r="J7" s="8">
        <v>22.26</v>
      </c>
      <c r="K7" s="8">
        <v>21.53</v>
      </c>
      <c r="L7" s="9">
        <f t="shared" si="0"/>
        <v>22.252878940408994</v>
      </c>
      <c r="M7" s="10">
        <f t="shared" ca="1" si="1"/>
        <v>0.22202364242797862</v>
      </c>
    </row>
    <row r="8" spans="1:13" x14ac:dyDescent="0.25">
      <c r="A8" s="11" t="s">
        <v>9</v>
      </c>
      <c r="B8" s="12">
        <v>1.01</v>
      </c>
      <c r="C8" s="12">
        <v>0.87</v>
      </c>
      <c r="D8" s="12">
        <v>1.1000000000000001</v>
      </c>
      <c r="E8" s="12">
        <v>1.01</v>
      </c>
      <c r="F8" s="12">
        <v>1.19</v>
      </c>
      <c r="G8" s="13">
        <v>0.6</v>
      </c>
      <c r="H8" s="13">
        <v>0.22438669398700278</v>
      </c>
      <c r="I8" s="13">
        <f>([1]PIB_MS!I8/[1]PIB_MS!I$24)*100</f>
        <v>0.22438669398700278</v>
      </c>
      <c r="J8" s="13">
        <v>0.42</v>
      </c>
      <c r="K8" s="13">
        <v>0.31</v>
      </c>
      <c r="L8" s="14">
        <f t="shared" si="0"/>
        <v>0.69587733879740044</v>
      </c>
      <c r="M8" s="15">
        <f t="shared" ca="1" si="1"/>
        <v>7.2060611788984973E-3</v>
      </c>
    </row>
    <row r="9" spans="1:13" x14ac:dyDescent="0.25">
      <c r="A9" s="11" t="s">
        <v>10</v>
      </c>
      <c r="B9" s="12">
        <v>9.34</v>
      </c>
      <c r="C9" s="12">
        <v>9.69</v>
      </c>
      <c r="D9" s="12">
        <v>9.74</v>
      </c>
      <c r="E9" s="12">
        <v>10.35</v>
      </c>
      <c r="F9" s="12">
        <v>9.89</v>
      </c>
      <c r="G9" s="13">
        <v>10.49</v>
      </c>
      <c r="H9" s="13">
        <v>11.627331811116377</v>
      </c>
      <c r="I9" s="13">
        <f>([1]PIB_MS!I9/[1]PIB_MS!I$24)*100</f>
        <v>11.627331811116377</v>
      </c>
      <c r="J9" s="13">
        <v>12.58</v>
      </c>
      <c r="K9" s="13">
        <v>11.16</v>
      </c>
      <c r="L9" s="14">
        <f t="shared" si="0"/>
        <v>10.649466362223276</v>
      </c>
      <c r="M9" s="15">
        <f t="shared" ca="1" si="1"/>
        <v>0.10677074983152962</v>
      </c>
    </row>
    <row r="10" spans="1:13" x14ac:dyDescent="0.25">
      <c r="A10" s="11" t="s">
        <v>11</v>
      </c>
      <c r="B10" s="12">
        <v>6.09</v>
      </c>
      <c r="C10" s="12">
        <v>6.47</v>
      </c>
      <c r="D10" s="12">
        <v>6.34</v>
      </c>
      <c r="E10" s="12">
        <v>5.36</v>
      </c>
      <c r="F10" s="12">
        <v>5.48</v>
      </c>
      <c r="G10" s="13">
        <v>5.76</v>
      </c>
      <c r="H10" s="13">
        <v>5.4090885413198952</v>
      </c>
      <c r="I10" s="13">
        <f>([1]PIB_MS!I10/[1]PIB_MS!I$24)*100</f>
        <v>5.4090885413198952</v>
      </c>
      <c r="J10" s="13">
        <v>4.12</v>
      </c>
      <c r="K10" s="13">
        <v>4.43</v>
      </c>
      <c r="L10" s="14">
        <f t="shared" si="0"/>
        <v>5.4868177082639793</v>
      </c>
      <c r="M10" s="15">
        <f t="shared" ca="1" si="1"/>
        <v>5.4041695608316023E-2</v>
      </c>
    </row>
    <row r="11" spans="1:13" x14ac:dyDescent="0.25">
      <c r="A11" s="11" t="s">
        <v>12</v>
      </c>
      <c r="B11" s="12">
        <v>6.16</v>
      </c>
      <c r="C11" s="12">
        <v>5.61</v>
      </c>
      <c r="D11" s="12">
        <v>5.37</v>
      </c>
      <c r="E11" s="12">
        <v>5.38</v>
      </c>
      <c r="F11" s="12">
        <v>5.07</v>
      </c>
      <c r="G11" s="13">
        <v>5.2</v>
      </c>
      <c r="H11" s="13">
        <v>5.3335876556217015</v>
      </c>
      <c r="I11" s="13">
        <f>([1]PIB_MS!I11/[1]PIB_MS!I$24)*100</f>
        <v>5.3335876556217015</v>
      </c>
      <c r="J11" s="13">
        <v>5.14</v>
      </c>
      <c r="K11" s="13">
        <v>5.62</v>
      </c>
      <c r="L11" s="14">
        <f t="shared" si="0"/>
        <v>5.4217175311243393</v>
      </c>
      <c r="M11" s="15">
        <f t="shared" ca="1" si="1"/>
        <v>5.4015135809234505E-2</v>
      </c>
    </row>
    <row r="12" spans="1:13" x14ac:dyDescent="0.25">
      <c r="A12" s="6" t="s">
        <v>13</v>
      </c>
      <c r="B12" s="7">
        <v>60.16</v>
      </c>
      <c r="C12" s="7">
        <v>59.83</v>
      </c>
      <c r="D12" s="7">
        <v>59.75</v>
      </c>
      <c r="E12" s="7">
        <v>60.19</v>
      </c>
      <c r="F12" s="7">
        <v>61.04</v>
      </c>
      <c r="G12" s="8">
        <v>59.61</v>
      </c>
      <c r="H12" s="8">
        <v>58.146519183250653</v>
      </c>
      <c r="I12" s="8">
        <f>([1]PIB_MS!I12/[1]PIB_MS!I$24)*100</f>
        <v>58.146519183250653</v>
      </c>
      <c r="J12" s="8">
        <v>58.72</v>
      </c>
      <c r="K12" s="8">
        <v>61.37</v>
      </c>
      <c r="L12" s="9">
        <f t="shared" si="0"/>
        <v>59.696303836650131</v>
      </c>
      <c r="M12" s="10">
        <f t="shared" ca="1" si="1"/>
        <v>0.59914363027420681</v>
      </c>
    </row>
    <row r="13" spans="1:13" x14ac:dyDescent="0.25">
      <c r="A13" s="11" t="s">
        <v>14</v>
      </c>
      <c r="B13" s="12">
        <v>13.34</v>
      </c>
      <c r="C13" s="12">
        <v>13.35</v>
      </c>
      <c r="D13" s="12">
        <v>12.89</v>
      </c>
      <c r="E13" s="12">
        <v>13.16</v>
      </c>
      <c r="F13" s="12">
        <v>13.16</v>
      </c>
      <c r="G13" s="13">
        <v>12.87</v>
      </c>
      <c r="H13" s="13">
        <v>11.481393254711083</v>
      </c>
      <c r="I13" s="13">
        <f>([1]PIB_MS!I13/[1]PIB_MS!I$24)*100</f>
        <v>11.481393254711083</v>
      </c>
      <c r="J13" s="13">
        <v>11.56</v>
      </c>
      <c r="K13" s="13">
        <v>11.77</v>
      </c>
      <c r="L13" s="14">
        <f t="shared" si="0"/>
        <v>12.506278650942216</v>
      </c>
      <c r="M13" s="15">
        <f t="shared" ca="1" si="1"/>
        <v>0.12553798050726039</v>
      </c>
    </row>
    <row r="14" spans="1:13" x14ac:dyDescent="0.25">
      <c r="A14" s="16" t="s">
        <v>15</v>
      </c>
      <c r="B14" s="17">
        <v>1.51</v>
      </c>
      <c r="C14" s="17">
        <v>1.64</v>
      </c>
      <c r="D14" s="17">
        <v>2.2400000000000002</v>
      </c>
      <c r="E14" s="17">
        <v>1.88</v>
      </c>
      <c r="F14" s="17">
        <v>1.7</v>
      </c>
      <c r="G14" s="18">
        <v>1.6</v>
      </c>
      <c r="H14" s="18">
        <v>1.4350004431290937</v>
      </c>
      <c r="I14" s="18">
        <f>([1]PIB_MS!I14/[1]PIB_MS!I$24)*100</f>
        <v>1.4350004431290937</v>
      </c>
      <c r="J14" s="18">
        <v>1.43</v>
      </c>
      <c r="K14" s="18">
        <v>1.91</v>
      </c>
      <c r="L14" s="18">
        <f t="shared" si="0"/>
        <v>1.6780000886258186</v>
      </c>
      <c r="M14" s="19">
        <f t="shared" ca="1" si="1"/>
        <v>1.7209509830286594E-2</v>
      </c>
    </row>
    <row r="15" spans="1:13" x14ac:dyDescent="0.25">
      <c r="A15" s="16" t="s">
        <v>16</v>
      </c>
      <c r="B15" s="17">
        <v>2.96</v>
      </c>
      <c r="C15" s="17">
        <v>3.31</v>
      </c>
      <c r="D15" s="17">
        <v>3.45</v>
      </c>
      <c r="E15" s="17">
        <v>3.31</v>
      </c>
      <c r="F15" s="17">
        <v>3.69</v>
      </c>
      <c r="G15" s="18">
        <v>3.26</v>
      </c>
      <c r="H15" s="18">
        <v>3.7123635645109023</v>
      </c>
      <c r="I15" s="18">
        <f>([1]PIB_MS!I15/[1]PIB_MS!I$24)*100</f>
        <v>3.7123635645109023</v>
      </c>
      <c r="J15" s="18">
        <v>4.0599999999999996</v>
      </c>
      <c r="K15" s="18">
        <v>3.16</v>
      </c>
      <c r="L15" s="18">
        <f t="shared" si="0"/>
        <v>3.4624727129021799</v>
      </c>
      <c r="M15" s="19">
        <f t="shared" ca="1" si="1"/>
        <v>3.3939064907635576E-2</v>
      </c>
    </row>
    <row r="16" spans="1:13" x14ac:dyDescent="0.25">
      <c r="A16" s="11" t="s">
        <v>17</v>
      </c>
      <c r="B16" s="12">
        <v>1.6</v>
      </c>
      <c r="C16" s="12">
        <v>1.43</v>
      </c>
      <c r="D16" s="12">
        <v>1.37</v>
      </c>
      <c r="E16" s="12">
        <v>1.26</v>
      </c>
      <c r="F16" s="12">
        <v>1.65</v>
      </c>
      <c r="G16" s="13">
        <v>1.7</v>
      </c>
      <c r="H16" s="13">
        <v>1.5181083244298701</v>
      </c>
      <c r="I16" s="13">
        <f>([1]PIB_MS!I16/[1]PIB_MS!I$24)*100</f>
        <v>1.5181083244298701</v>
      </c>
      <c r="J16" s="13">
        <v>1.43</v>
      </c>
      <c r="K16" s="13">
        <v>1.07</v>
      </c>
      <c r="L16" s="14">
        <f t="shared" si="0"/>
        <v>1.4546216648859738</v>
      </c>
      <c r="M16" s="15">
        <f t="shared" ca="1" si="1"/>
        <v>1.4591684022388836E-2</v>
      </c>
    </row>
    <row r="17" spans="1:13" x14ac:dyDescent="0.25">
      <c r="A17" s="11" t="s">
        <v>18</v>
      </c>
      <c r="B17" s="12">
        <v>2.77</v>
      </c>
      <c r="C17" s="12">
        <v>2.65</v>
      </c>
      <c r="D17" s="12">
        <v>2.67</v>
      </c>
      <c r="E17" s="12">
        <v>2.77</v>
      </c>
      <c r="F17" s="12">
        <v>2.96</v>
      </c>
      <c r="G17" s="13">
        <v>3.15</v>
      </c>
      <c r="H17" s="13">
        <v>3.2588914169265801</v>
      </c>
      <c r="I17" s="13">
        <f>([1]PIB_MS!I17/[1]PIB_MS!I$24)*100</f>
        <v>3.2588914169265801</v>
      </c>
      <c r="J17" s="13">
        <v>3.18</v>
      </c>
      <c r="K17" s="13">
        <v>3.51</v>
      </c>
      <c r="L17" s="14">
        <f t="shared" si="0"/>
        <v>3.017778283385316</v>
      </c>
      <c r="M17" s="15">
        <f t="shared" ca="1" si="1"/>
        <v>3.0296838240059173E-2</v>
      </c>
    </row>
    <row r="18" spans="1:13" x14ac:dyDescent="0.25">
      <c r="A18" s="11" t="s">
        <v>19</v>
      </c>
      <c r="B18" s="12">
        <v>8.25</v>
      </c>
      <c r="C18" s="12">
        <v>8.3800000000000008</v>
      </c>
      <c r="D18" s="12">
        <v>7.75</v>
      </c>
      <c r="E18" s="12">
        <v>8.1999999999999993</v>
      </c>
      <c r="F18" s="12">
        <v>8.2100000000000009</v>
      </c>
      <c r="G18" s="13">
        <v>8.24</v>
      </c>
      <c r="H18" s="13">
        <v>8.0128055801059048</v>
      </c>
      <c r="I18" s="13">
        <f>([1]PIB_MS!I18/[1]PIB_MS!I$24)*100</f>
        <v>8.0128055801059048</v>
      </c>
      <c r="J18" s="13">
        <v>8.14</v>
      </c>
      <c r="K18" s="13">
        <v>8.4600000000000009</v>
      </c>
      <c r="L18" s="14">
        <f t="shared" si="0"/>
        <v>8.1655611160211805</v>
      </c>
      <c r="M18" s="15">
        <f t="shared" ca="1" si="1"/>
        <v>8.2266089192032071E-2</v>
      </c>
    </row>
    <row r="19" spans="1:13" x14ac:dyDescent="0.25">
      <c r="A19" s="16" t="s">
        <v>20</v>
      </c>
      <c r="B19" s="17">
        <v>4.12</v>
      </c>
      <c r="C19" s="17">
        <v>4.17</v>
      </c>
      <c r="D19" s="17">
        <v>4.51</v>
      </c>
      <c r="E19" s="17">
        <v>4.9000000000000004</v>
      </c>
      <c r="F19" s="17">
        <v>5.26</v>
      </c>
      <c r="G19" s="18">
        <v>4.26</v>
      </c>
      <c r="H19" s="18">
        <v>4.1505845975624736</v>
      </c>
      <c r="I19" s="18">
        <f>([1]PIB_MS!I19/[1]PIB_MS!I$24)*100</f>
        <v>4.1505845975624736</v>
      </c>
      <c r="J19" s="18">
        <v>4.16</v>
      </c>
      <c r="K19" s="18">
        <v>4.79</v>
      </c>
      <c r="L19" s="18">
        <f t="shared" si="0"/>
        <v>4.4471169195124949</v>
      </c>
      <c r="M19" s="19">
        <f t="shared" ca="1" si="1"/>
        <v>4.478575892404215E-2</v>
      </c>
    </row>
    <row r="20" spans="1:13" x14ac:dyDescent="0.25">
      <c r="A20" s="11" t="s">
        <v>21</v>
      </c>
      <c r="B20" s="12">
        <v>19.73</v>
      </c>
      <c r="C20" s="12">
        <v>19.18</v>
      </c>
      <c r="D20" s="12">
        <v>18.77</v>
      </c>
      <c r="E20" s="12">
        <v>19.28</v>
      </c>
      <c r="F20" s="12">
        <v>17.940000000000001</v>
      </c>
      <c r="G20" s="13">
        <v>18.329999999999998</v>
      </c>
      <c r="H20" s="13">
        <v>18.47850419852174</v>
      </c>
      <c r="I20" s="13">
        <f>([1]PIB_MS!I20/[1]PIB_MS!I$24)*100</f>
        <v>18.47850419852174</v>
      </c>
      <c r="J20" s="13">
        <v>18.63</v>
      </c>
      <c r="K20" s="13">
        <v>20.57</v>
      </c>
      <c r="L20" s="14">
        <f t="shared" si="0"/>
        <v>18.938700839704346</v>
      </c>
      <c r="M20" s="15">
        <f t="shared" ca="1" si="1"/>
        <v>0.19024623376901706</v>
      </c>
    </row>
    <row r="21" spans="1:13" x14ac:dyDescent="0.25">
      <c r="A21" s="11" t="s">
        <v>22</v>
      </c>
      <c r="B21" s="12">
        <v>2.0299999999999998</v>
      </c>
      <c r="C21" s="12">
        <v>2.04</v>
      </c>
      <c r="D21" s="12">
        <v>2.17</v>
      </c>
      <c r="E21" s="12">
        <v>2.14</v>
      </c>
      <c r="F21" s="12">
        <v>3.05</v>
      </c>
      <c r="G21" s="13">
        <v>2.81</v>
      </c>
      <c r="H21" s="13">
        <v>2.6226807367198877</v>
      </c>
      <c r="I21" s="13">
        <f>([1]PIB_MS!I21/[1]PIB_MS!I$24)*100</f>
        <v>2.6226807367198877</v>
      </c>
      <c r="J21" s="13">
        <v>3.44</v>
      </c>
      <c r="K21" s="13">
        <v>3.29</v>
      </c>
      <c r="L21" s="14">
        <f t="shared" si="0"/>
        <v>2.6215361473439773</v>
      </c>
      <c r="M21" s="15">
        <f t="shared" ca="1" si="1"/>
        <v>2.6293124750710013E-2</v>
      </c>
    </row>
    <row r="22" spans="1:13" x14ac:dyDescent="0.25">
      <c r="A22" s="16" t="s">
        <v>23</v>
      </c>
      <c r="B22" s="17">
        <v>2.2599999999999998</v>
      </c>
      <c r="C22" s="17">
        <v>2.17</v>
      </c>
      <c r="D22" s="17">
        <v>2.63</v>
      </c>
      <c r="E22" s="17">
        <v>2.0099999999999998</v>
      </c>
      <c r="F22" s="17">
        <v>2.2200000000000002</v>
      </c>
      <c r="G22" s="18">
        <v>2.0499999999999998</v>
      </c>
      <c r="H22" s="18">
        <v>2.0431020468071859</v>
      </c>
      <c r="I22" s="18">
        <f>([1]PIB_MS!I22/[1]PIB_MS!I$24)*100</f>
        <v>2.0431020468071859</v>
      </c>
      <c r="J22" s="18">
        <v>1.3</v>
      </c>
      <c r="K22" s="18">
        <v>1.38</v>
      </c>
      <c r="L22" s="18">
        <f t="shared" si="0"/>
        <v>2.010620409361437</v>
      </c>
      <c r="M22" s="19">
        <f t="shared" ca="1" si="1"/>
        <v>2.0077748573795486E-2</v>
      </c>
    </row>
    <row r="23" spans="1:13" x14ac:dyDescent="0.25">
      <c r="A23" s="11" t="s">
        <v>24</v>
      </c>
      <c r="B23" s="12">
        <v>1.6</v>
      </c>
      <c r="C23" s="12">
        <v>1.51</v>
      </c>
      <c r="D23" s="12">
        <v>1.29</v>
      </c>
      <c r="E23" s="12">
        <v>1.29</v>
      </c>
      <c r="F23" s="12">
        <v>1.2</v>
      </c>
      <c r="G23" s="13">
        <v>1.34</v>
      </c>
      <c r="H23" s="13">
        <v>1.4330850198259426</v>
      </c>
      <c r="I23" s="13">
        <f>([1]PIB_MS!I23/[1]PIB_MS!I$24)*100</f>
        <v>1.4330850198259426</v>
      </c>
      <c r="J23" s="13">
        <v>1.39</v>
      </c>
      <c r="K23" s="13">
        <v>1.46</v>
      </c>
      <c r="L23" s="14">
        <f t="shared" si="0"/>
        <v>1.3946170039651886</v>
      </c>
      <c r="M23" s="15">
        <f t="shared" ca="1" si="1"/>
        <v>1.3909587164584382E-2</v>
      </c>
    </row>
    <row r="24" spans="1:13" x14ac:dyDescent="0.25">
      <c r="A24" s="1" t="s">
        <v>25</v>
      </c>
      <c r="B24" s="20">
        <v>100</v>
      </c>
      <c r="C24" s="20">
        <v>100</v>
      </c>
      <c r="D24" s="20">
        <v>100</v>
      </c>
      <c r="E24" s="20">
        <v>100</v>
      </c>
      <c r="F24" s="20">
        <v>100</v>
      </c>
      <c r="G24" s="21">
        <v>100</v>
      </c>
      <c r="H24" s="21">
        <v>100</v>
      </c>
      <c r="I24" s="21">
        <v>100</v>
      </c>
      <c r="J24" s="21">
        <v>100</v>
      </c>
      <c r="K24" s="21">
        <v>100</v>
      </c>
      <c r="L24" s="22">
        <f t="shared" ref="L24" si="2">AVERAGE(B24:H24)</f>
        <v>100</v>
      </c>
      <c r="M24" s="10">
        <f ca="1">L24/$M$24</f>
        <v>1</v>
      </c>
    </row>
    <row r="25" spans="1:13" x14ac:dyDescent="0.25">
      <c r="A25" s="23" t="s">
        <v>26</v>
      </c>
    </row>
  </sheetData>
  <mergeCells count="1">
    <mergeCell ref="A1:M1"/>
  </mergeCell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VA MS 2010-2019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Carolina Gonçalves</dc:creator>
  <cp:lastModifiedBy>Danielle Cardoso de Moura</cp:lastModifiedBy>
  <dcterms:created xsi:type="dcterms:W3CDTF">2022-03-28T17:42:21Z</dcterms:created>
  <dcterms:modified xsi:type="dcterms:W3CDTF">2022-04-01T18:26:28Z</dcterms:modified>
</cp:coreProperties>
</file>